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1840" windowHeight="13140" tabRatio="500" activeTab="3"/>
  </bookViews>
  <sheets>
    <sheet name="SP5 TIK" sheetId="1" r:id="rId1"/>
    <sheet name="SP4TIK" sheetId="2" r:id="rId2"/>
    <sheet name="SP3 TIK" sheetId="3" r:id="rId3"/>
    <sheet name="SP2 TIK" sheetId="4" r:id="rId4"/>
    <sheet name="SPLU TIK" sheetId="6" r:id="rId5"/>
    <sheet name="SP Ry TIK" sheetId="5" r:id="rId6"/>
  </sheets>
  <definedNames>
    <definedName name="_xlnm.Print_Area" localSheetId="1">SP4TIK!$A$1:$G$14</definedName>
    <definedName name="OLE_LINK1" localSheetId="0">'SP5 TIK'!$G$15</definedName>
  </definedNames>
  <calcPr calcId="145621"/>
</workbook>
</file>

<file path=xl/calcChain.xml><?xml version="1.0" encoding="utf-8"?>
<calcChain xmlns="http://schemas.openxmlformats.org/spreadsheetml/2006/main">
  <c r="I3" i="5" l="1"/>
  <c r="I4" i="5"/>
  <c r="I5" i="5"/>
  <c r="I6" i="5"/>
  <c r="I2" i="5"/>
  <c r="I3" i="6"/>
  <c r="I4" i="6"/>
  <c r="I5" i="6"/>
  <c r="I6" i="6"/>
  <c r="I7" i="6"/>
  <c r="I2" i="6"/>
  <c r="I3" i="4"/>
  <c r="I4" i="4"/>
  <c r="I5" i="4"/>
  <c r="I6" i="4"/>
  <c r="I7" i="4"/>
  <c r="I8" i="4"/>
  <c r="I9" i="4"/>
  <c r="I10" i="4"/>
  <c r="I11" i="4"/>
  <c r="I2" i="4"/>
  <c r="I3" i="3"/>
  <c r="I4" i="3"/>
  <c r="I5" i="3"/>
  <c r="I2" i="3"/>
  <c r="I8" i="5" l="1"/>
  <c r="I8" i="6"/>
  <c r="I13" i="4"/>
  <c r="I7" i="3"/>
</calcChain>
</file>

<file path=xl/sharedStrings.xml><?xml version="1.0" encoding="utf-8"?>
<sst xmlns="http://schemas.openxmlformats.org/spreadsheetml/2006/main" count="323" uniqueCount="52">
  <si>
    <t>Wartość</t>
  </si>
  <si>
    <t xml:space="preserve">Zestaw składa się z:
1/ 10 szt. ACCESS POINT – PUNKT DOSTĘPOWY: Interfejs minimum 1 port 10/100Base-T (RJ-45) obsługujący PoE, Zasilany za pośrednictwem portu PoE lub poprzez dostarczony zasilacz; Zaoferowane urządzenie zawierać będzie minimum 2 anteny wewnętrzne dookólne o mocy 4dBi. Możliwość montażu na ścianie lub suficie. Minimalne obsługiwane standardy bezprzewodowe to IEEE 802.11n/g/b/ac; Częstotliwość pracy: 2,4GHz i 5GHz; Do minimalnych funkcji które powinien posiadać AP to: Multi-SSID min. do 4 SSID na każdym paśmie, wyłącznik sieci bezprzewodowej, automatyczny wybór kanału, kontrola mocy transmisji, QoS(WMM), równoważenie obciążenia pasma, limit prędkości, harmonogram restartowania, harmonogram sieci bezprzewodowej, statystyki sieci bezprzewodowej w oparciu o SSID/AP/klienta; Access Point powinien zapewniać możliwość zarządzania centralnego przez przeglądarkę protokołem http/https; Gwarancja producenta 5 lat.
2/ 8 szt. SWITCH – Minimalne parametry to:16 portów RJ45 10/100/1000Mb/s, możliwość montażu w szafie rack 19”;Wydajność: Przepustowość min. 32 Gbps, bufor min. 2 MB, Ilość adresów MAC min. 8,000; Obsługiwane standardy IEEE 802.3i, IEEE 802.3u, IEEE 802.3x, IEEE 802.3ab; Gwarancja producenta min. 5 lat.
3/ Okablowanie -w skład wchodzą: 
- 3 szt. szafy rackowe 19” o wysokości minimum 6U. Możliwość montażu na ścianie, drzwi frontowe uchylne z szybą i zamkiem. Akcesoria w zestawie: Śruby M6, Zamek przedni, Zamki boczne.
- 800 mb - Kabel UTP przeznaczony jest do instalacji wewnętrznych poziomych i pionowych w sieciach teleinformatycznych; Kabel LAN kategorii min. 5e UTP (nieekranowany); Żyły kabla wykonane z czystej miedzi (CU 100% miedzi); AWG 24 (4*2*0.5mm); Budowa żyły: pojedynczy drut; Nadruk licznika długości co każdy metr kabla; Izolacja zewnętrzna PVC: 5.0mm; Izolacja HDPE żyły: 0.88mm; Praca do 100Mhz.
- 300 mb - Listwa elektroinstalacyjna wymiary: szerokość/wysokość 60mm/30mm; ilość komór: 2 dzielone asymetrycznie; kolor biały.                                                                                                                                                                                                                         
</t>
  </si>
  <si>
    <t>Funkcje router: jednoczesna obsługa dwóch pasm 5GHz (min. 867Mb/s) i 2.4GHz; Obsługiwane standardy: 802.11a/b/g/n/ac; Wielofunkcyjny port USB z obsługą min. udostępniania plików, udostępniania drukarek, przesyłania strumieniowego i wsparcia dla modemów 3G/4G; Rodzaje wejść/wyjść: Dwa porty WAN dla DSL i Ethernet - 1x  RJ-11 (WAN), 1x RJ-45 10/100/1000 (WAN), 4x RJ45 10/100/1000 (LAN), 1x USB 2.0; Kompatybilny z VDSL2, ADSL2/2+, ADSL; Obsługa serwera PPTP/Open VPN i klienta VPN; Liczba anten: min. 4; Gwarancja min. 3 lata; w zestawie zasilacz.</t>
  </si>
  <si>
    <t>Zestaw składa się z:
1/ TABLICA INTERAKTYWNA: Ekran: Przekątna powierzchni dotykowej min. 79 cali; Technologia dotyku min. 10 punktów dotyku; Rodzaj powierzchni : matowa, suchościeralna (do pisania pisakami suchościeralnymi), magnetyczna, ceramiczna; Dokładność odczytu dotyku min. 1 mm; Komunikacja z komputerem: USB; Ogólne cechy oprogramowania: Oprogramowanie dostarczane przez producenta tablicy interaktywnej, Oprogramowanie w polskiej wersji językowej, Licencja dla szkoły – możliwość zainstalowania oprogramowania na dowolnej liczbie komputerów będących w posiadaniu szkoły, Oprogramowanie musi współpracować z paskami skrótów i półką interaktywną tablicy; Akcesoria: min 3 pisaki (czerwony, czarny, niebieski), wskaźnik teleskopowy, inteligentna półka na pisaki obsługująca co najmniej 3 kolory pisaka oraz gumkę, kabel USB min. 6 metrów, uchwyty do montażu na ścianie, oprogramowanie w języku polskim, instrukcja obsługi. Gwarancja min. 3-letnia gwarancja producenta tablicy interaktywnej realizowana przez certyfikowany serwis w Polsce. Gwarancja na powierzchnię suchościeralną min. 25 lat; 
2/ 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
3/ PROJEKTOR z uchwytem: Typ projektora: krótkoogniskowy, kompatybilny z wymaganą tablicą interaktywną i uchwytem ściennym w zestawie; Rozdzielczość min. XGA (1024x768); Jasność (ANSI lum) min. 3500 lm; Kontrast min 20000:1; Głośność projektora max 27db w trybie ECO; Wejścia min. 1x Composite, 1x HDMI, 2x VGA, 1x RS232, 1x USB; Czas pracy lampy: min.5000 godzin; Wymagania dodatkowe min. pilot bezprzewodowy; Gwarancja min. 3 lata na projektor oraz min. 1 rok lub 1000 godzin na lampę.
4/ GŁOŚNIKI: Ilość głośników w zestawie: min. 2; łączna moc zestawu: min. RMS 20W; Częstotliwość przenoszenia: Min. 35 Hz, max. 20 kHz; Komunikacja bezprzewodowa 
Bluetooth; Możliwość powieszenia głośników na ścianie.
Wszystkie elementy zestawu połączone razem powinny umożliwiać poprawne korzystanie z zestawu multimedialnego.</t>
  </si>
  <si>
    <t>Wymiary ekranu: min 240 x 200 cm; Wymiary powierzchni projekcyjnej: min 230 x 144 cm; Format obrazu 16:10; Blokada zabezpieczająca przed zwijaniem; Czarne ramki boczne – zwiększające kontrast oglądanego obrazu; Kąt widzenia min. 150 stopni; Możliwość montażu sufitowego lub ściennego; Regulacja wysokości dolnej krawędzi; Powierzchna projekcyjna typu Biały Mat. Gwarancja na produkt min. 3 lata realizowana przez autoryzowany serwis w Polsce</t>
  </si>
  <si>
    <t>Tablet</t>
  </si>
  <si>
    <t>Monitor interaktywny</t>
  </si>
  <si>
    <t>TIK</t>
  </si>
  <si>
    <t>Aparat fotograficzny</t>
  </si>
  <si>
    <t>Głośniki</t>
  </si>
  <si>
    <t>Mobilna, zamykana szafka na 26 laptopów (na kółkach) z przegródkami na laptopy, z wbudowanymi ładowarkami do laptopów</t>
  </si>
  <si>
    <t>Projektor</t>
  </si>
  <si>
    <t>Router do stworzenia sieci bezprzewodowej - maly do klasy</t>
  </si>
  <si>
    <t>Urządzenie   wielofunkcyjne (drukarka laserowa kolorowa, skaner, ksero)</t>
  </si>
  <si>
    <t>SPWy4</t>
  </si>
  <si>
    <t>Ekran projekcyjny</t>
  </si>
  <si>
    <t>Mobilna, zamykana szafka na 10 laptopów (na kółkach) z przegródkami na laptopy, z wbudowanymi ładowarkami do laptopów</t>
  </si>
  <si>
    <t>SPWy3</t>
  </si>
  <si>
    <t>SPWy2</t>
  </si>
  <si>
    <t>SPRy</t>
  </si>
  <si>
    <t>Drukarka laserowa</t>
  </si>
  <si>
    <t>SPLu</t>
  </si>
  <si>
    <t>Laptop z systemem oper. i oprogr. biur.</t>
  </si>
  <si>
    <t>Szkoła</t>
  </si>
  <si>
    <t>Pracownia</t>
  </si>
  <si>
    <t>Opis kosztu
/wydatku</t>
  </si>
  <si>
    <t>Jm</t>
  </si>
  <si>
    <t>szt.</t>
  </si>
  <si>
    <t>SPWy5</t>
  </si>
  <si>
    <t>Matematyka</t>
  </si>
  <si>
    <t>Drukarka laserowa ze skanerem</t>
  </si>
  <si>
    <t>Zestaw multimedialny (tablica interaktywna+laptop+projektor)</t>
  </si>
  <si>
    <t>Parametry</t>
  </si>
  <si>
    <t>Szacunkowa wycena</t>
  </si>
  <si>
    <t xml:space="preserve">Matryca: Min. 20 MPx; Zoom Optyczny: Min. 25x; Zoom Cyfrowy: Min. 4x; Czułość aparatu: ISO 80 do ISO 3200; Wyświetlacz: min 7,5 cm (3 cale) TFT LCD; Karty rozszerzeń: Zapis danych możliwy na kartach SD i SDHC; Zasilanie: Akumulator; Dodatkowe informacje: Możliwość filmowania MP4 w rozdzielczości min 1920x1080.
W zestawie karta o pojemności min. 64 GB; </t>
  </si>
  <si>
    <t>Technologia druku: Laserowa kolorowa; Rozmiar nośnika: A4; Rozdzielczość druku w czerni: min. 2400 x 600 dpi.; Rozdzielczość druku w kolorze: min. 2400 x 600 dpi.; Druk dwustronny: Tak automatyczny; Szybkość druku mono/kolor: Min 20 str./min; interfejs: WiFi, USB, Ethernet 10/100 Mbps; Skaner: Tak; ADF (automatyczny podajnik dokumentów): Tak; Możliwość stosowania tonerów nieoryginalnych zamienników. Wydajność tonera standardowego czarnego min. 6000 str., poj. kolorowego min. 6000 str.; Zasilanie urządzenia: 230V ± 10% 50Hz, wtyczka standard europejski.</t>
  </si>
  <si>
    <t>LAPTOP: PROCESOR: Zaoferowane urządzenie zawierać będzie procesor którego data wprowadzenia na rynek jest nie starsza niż Q1/2019r. oraz umożliwiający uzyskanie minimum 4,000 punktów w teście PassmarkCPU (wartość Average CPU Mark) publikowanym na stronie cpubenchmark.net; PAMIĘĆ RAM: Min. 8 GB DDR4 oraz min. 1 slot pamięci wolny; DYSK TWARDY: Min. 256 GB SSD PCIe ; GRAFIKA: Złącza zewnętrzne: HDMI lub DisplayPort; Przekątna ekranu: Min. 15,6 cala; Rozdzielczość wyświetlacza min. 1920x 1080 pikseli; ZŁĄCZA ZEWNĘTRZNE: Min. 2 x USB 3,1, 1x USB TYP-C; SIEĆ: Ethernet 10/100/1000, RJ45 lub zapewnienie odpowiedniego adaptera; Interfejs WiFi 6 802.11 ax oraz bluetooth 5.1; Klawiatura:  układ US, z klawiaturą numeryczną i wbudowanym podświetleniem; Gwarancja: min. 3-letnia gwarancja producenta świadczona na miejscu u klienta, czas reakcji serwisu - do końca następnego dnia roboczego; ZASILANIE: 230 V, 50 Hz, kabel zasilający wtyczka standard europejski; ZASILANIE AUTONOMICZNE: Bateria min 40Whr umożliwiająca szybkie ładowanie do 100% max. w czasie 2,5h; ZAINSTALOWANE OPROGRAMOWANIE SYSTEMOWE: licencja na system operacyjny w najnowszej dostępnej polskiej wersji językowej w technologii 64 bitowej, zainstalowany system operacyjny powinien być dostępny przynajmniej rok przed datą dostawy; system musi zapewniać współpracę z posiadanym przez zamawiającego oprogramowaniem Kodu Game Lab, Scratch, system musi zapewniać obsługę usługi Active Direktory (przyłączanie do domeny + zasady grupy);
OPROGRAMOWANIE BIUROWE: Zastosowanie: Tworzenie i edytowanie dokumentów tekstowych, arkuszy kalkulacyjnych, prezentacji multimedialnych.; Typ licencji: Edukacyjna; Okres licencji: Wieczysta; Zakres oprogramowania: Oprogramowanie powinno (poprzez wbudowane mechanizmy, bez użycia dodatkowych aplikacji) zawierać między innymi: edytor tekstu, arkusz kalkulacyjny, program do tworzenia prezentacji, narzędzie do sporządzania notatek, a także narzędzie do zarządzania informacją prywatną - pocztą elektroniczną, kalendarzem, kontaktami i zadaniami). Zamawiający wykorzystywać będzie aplikacje w trakcie prowadzenia zajęć lekcyjnych w tym z wykorzystaniem tablicy interaktywnej, w związku z powyższym narzędzie do sporządzania notatek powinno zapewniać możliwość konwersji pisma ręcznego na tekst. Ponadto aplikacja powinna zapewniać pełną zgodność z dokumentami wytworzonymi przy pomocy posiadanego przez Zamawiającego oprogramowania, tj. MS Word 2019, MS Excel 2019, MS Power Point 2019, z uwzględnieniem poprawnej realizacji użytych w nich funkcji specjalnych i makropoleceń. Zaproponowane przez Wykonawcę oprogramowanie powinno zapewniać pełną konwersję wszystkich elementów i atrybutów dokumentu. Zaproponowane oprogramowanie powinno być zgodne z systemem operacyjnym zainstalowanym na komputerach przenośnych opisanych wyżej. Zamawiający oczekuję, że oprogramowanie biurowe będzie zainstalowane na komputerach przenośnych najpóźniej w dniu dostarczenia przedmiotu zamówienia.; Wersja językowa: Polska; Wersja oprogramowania: Zamawiający nie precyzuje formy nośnika, dopuszcza tak oprogramowanie na zewnętrznym nośniku jak i jako aplikację, którą może pobrać ze strony producenta.;</t>
  </si>
  <si>
    <t xml:space="preserve">Monitor dotykowy IPS; Przekątna  min. 65 cali IPS; Rozdzielczość minimum 3840 x 2160 (8.3 megapixel 4K UHD); Ekran: min 20 punktów dotykowych, powłoka szklana, twardość min. 7H, zerowa szczelina powietrzna, grubość min. 3 mm z powłoką Anti Glare; Wejścia/wyjścia: min. 3 x HDMI, 1 x VGA, 1x RJ45, 4 x USB, 1 x S/PDIF (Optical), wbudowane głośniki min. 2 x 15W; Moduł WiFi: Dwuzakresowy 2,4 GHz / 5 GHz, Standard 802.11a/b/g/n/ac z obsługą Bluetooth: 5.0; Maksymalny czas pracy bez przerwy : 24/7; Żywotność panelu minimum 50 000 godzin, Jasność min. 350 cd/m2.; Kontrast dynamiczny : min 3500:1; Czujnik oświetlenia: Tak;  Monitor można podłączyć do dowolnego komputera, odtwarzacza DVD, BluRay lub do wizualizera. Możliwość obsługi przez min. 2 os. jednocześnie. Możliwośc obsługi pilotem – pilot w zestawie. Dołączone akcesoria: kabel zasilający, kabel HDMI, kabel USB. Skrócona instrukcja obsługi, Uchwyty do montażu na ścianie; Oprogramowanie  pozwalające  na podstawową obsługę monitora. </t>
  </si>
  <si>
    <t>Ilość schowków: Szafka przystosowana do przechowywania min. 26 komputerów przenośnych lub tabletów;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</si>
  <si>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Ilość schowków: Szafka przystosowana do przechowywania min. 10 komputerów przenośnych; Materiał wykonania: Metal; Drzwi zabezpieczone zamkiem; Możliwość ładowania laptopów/tabletów z sieci elektrycznej Zamawiającego (na każdej półce powinno znajdować się oddzielne gniazdko elektryczne); Szafka przystosowana do przewozu laptopów/tabletów;</t>
  </si>
  <si>
    <t>Typ projekcji: długoogniskowa; Rozdzielczość ekranu: min 1920 x 1080; Jasność: min. 3400 ANSI lm; Kontrast min. 25 000:1; Czas pracy lampy: 5000 godzin; Poziom hałsu max. 28 dB; Obsługa technologii 3D; W komplecie pilot zdalnego sterowania;</t>
  </si>
  <si>
    <t>Wielkość wyświetlacza: Min. 9,6 cala; Pamięć RAM: Min. 3 GB; Rozdzielczość ekranu: min. 1920x1200; Wielkość pamięci wbudowanej: Min. 32 GB; Procesor: min 8 rdzeni, częstotliwość taktowania min. 1,6 GHz. Komunikacja : Wi-Fi 802.11a/b/g/n, Bluetooth; Bateria min. 6000 mAh; Wersja systemu operacyjnego: min. Android 10.</t>
  </si>
  <si>
    <t>Ilość głośników w zestawie: 2 satelity; łączna moc zestawu: min 20W RMS; Częstotliwość przenoszenia: Min. 35 Hz, max. 20 kHz;</t>
  </si>
  <si>
    <r>
      <t xml:space="preserve">Format:A4; Szybkość drukowania w formacie A4: Min. 18 [str./min]; Rozdzielczość druku: min 600x600 dpi; Interfejs: USB; Sterowniki: Zgodne z systemem operacyjnym zainstalowanym na komputerach przenośnych </t>
    </r>
    <r>
      <rPr>
        <sz val="8"/>
        <rFont val="Arial"/>
        <family val="2"/>
        <charset val="238"/>
      </rPr>
      <t>określonych w punkcie 3</t>
    </r>
    <r>
      <rPr>
        <sz val="8"/>
        <color indexed="55"/>
        <rFont val="Arial"/>
        <family val="2"/>
        <charset val="238"/>
      </rPr>
      <t xml:space="preserve">.; Zasilanie urządzenia: 230V ± 10% 50Hz, wtyczka standard europejski; Dodatkowe informacje: Drukarka musi pozwalać na stosowanie nieoryginalnych (nie wyprodukowanych przez producenta sprzętu i bez jego licencji) materiałów eksploatacyjnych.
 W zestawie kabel USB do podłączenia drukarki; </t>
    </r>
  </si>
  <si>
    <t>Format:A4; Szybkość drukowania w formacie A4: Min. 18 [str./min]; Rozdzielczość druku: min 600x600 dpi; Skaner formatu A4 płaski; Funkcja kopiowania; Interfejs: USB, wbudowany interfejs Wi-Fi 802.11b/g/n; Sterowniki: Zgodne z systemem operacyjnych zainstalowanych na komputerach przenośnych określonych w punkcie 8.;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</si>
  <si>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11.;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</si>
  <si>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4.;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</si>
  <si>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>Format:A4; Szybkość drukowania w formacie A4: Min. 18 [str./min]; Rozdzielczość druku: min 600x600 dpi; Skaner formatu A4 płaski; Funkcja kopiowania; Interfejs: USB, wbudowany interfejs Wi-Fi 802.11b/g/n; Sterowniki: Zgodne z systemem operacyjnym zainstalowanym na komputerach przenośnych określonych w punkcie 16.; Zasilanie urządzenia: 230V ± 10% 50Hz, wtyczka standard europejski; Dodatkowe informacje: Drukarka musi pozwalać na stosowanie nieoryginalnych (nie wyprodukowanych przez producenta sprzętu i bez jego licencji) materiałów eksploatacyjnych. W zestawie kabel USB do podłączenia drukarki;</t>
  </si>
  <si>
    <t xml:space="preserve">Sieć wifi w szkole </t>
  </si>
  <si>
    <t>Kwota netto</t>
  </si>
  <si>
    <t>Kwota brutto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</si>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</sst>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1" x14ac:knownFonts="1">
    <font>
      <sz val="10"/>
      <name val="Arial"/>
      <family val="2"/>
      <charset val="238"/>
    </font>
    <font>
      <sz val="8"/>
      <color indexed="5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55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color indexed="55"/>
      <name val="Arial"/>
      <family val="2"/>
      <charset val="238"/>
    </font>
    <font>
      <b/>
      <sz val="10"/>
      <color indexed="45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2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6"/>
        <bgColor indexed="47"/>
      </patternFill>
    </fill>
    <fill>
      <patternFill patternType="solid">
        <fgColor indexed="19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14"/>
        <bgColor indexed="47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/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6" fillId="0" borderId="2" xfId="0" applyFont="1" applyBorder="1" applyAlignment="1">
      <alignment vertical="center" wrapText="1"/>
    </xf>
    <xf numFmtId="0" fontId="1" fillId="5" borderId="1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" fillId="3" borderId="2" xfId="0" applyFont="1" applyFill="1" applyBorder="1" applyAlignment="1"/>
    <xf numFmtId="0" fontId="1" fillId="4" borderId="2" xfId="0" applyFont="1" applyFill="1" applyBorder="1" applyAlignment="1"/>
    <xf numFmtId="0" fontId="0" fillId="0" borderId="2" xfId="0" applyBorder="1"/>
    <xf numFmtId="0" fontId="0" fillId="0" borderId="0" xfId="0" applyBorder="1"/>
    <xf numFmtId="164" fontId="2" fillId="6" borderId="0" xfId="0" applyNumberFormat="1" applyFont="1" applyFill="1" applyBorder="1"/>
    <xf numFmtId="0" fontId="2" fillId="6" borderId="0" xfId="0" applyFont="1" applyFill="1" applyBorder="1"/>
    <xf numFmtId="0" fontId="3" fillId="0" borderId="0" xfId="0" applyFont="1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7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7" fillId="3" borderId="2" xfId="0" applyFont="1" applyFill="1" applyBorder="1" applyAlignment="1"/>
    <xf numFmtId="0" fontId="3" fillId="0" borderId="2" xfId="0" applyFont="1" applyBorder="1"/>
    <xf numFmtId="0" fontId="1" fillId="5" borderId="2" xfId="0" applyFont="1" applyFill="1" applyBorder="1" applyAlignment="1"/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wrapText="1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9EB"/>
      <rgbColor rgb="00993366"/>
      <rgbColor rgb="00FFFFCC"/>
      <rgbColor rgb="00E8E7F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view="pageBreakPreview" topLeftCell="E1" zoomScale="86" zoomScaleNormal="83" zoomScaleSheetLayoutView="86" workbookViewId="0">
      <selection activeCell="H1" sqref="H1"/>
    </sheetView>
  </sheetViews>
  <sheetFormatPr defaultColWidth="11.7109375" defaultRowHeight="12.75" x14ac:dyDescent="0.2"/>
  <cols>
    <col min="1" max="1" width="5" customWidth="1"/>
    <col min="2" max="2" width="6.140625" customWidth="1"/>
    <col min="3" max="3" width="9.140625" customWidth="1"/>
    <col min="4" max="4" width="24.42578125" customWidth="1"/>
    <col min="5" max="5" width="6" customWidth="1"/>
    <col min="6" max="6" width="4.5703125" customWidth="1"/>
    <col min="7" max="7" width="146.5703125" style="1" customWidth="1"/>
    <col min="8" max="8" width="15.85546875" customWidth="1"/>
  </cols>
  <sheetData>
    <row r="1" spans="1:9" ht="22.5" x14ac:dyDescent="0.2">
      <c r="A1" s="39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27" t="s">
        <v>51</v>
      </c>
      <c r="I1" s="27" t="s">
        <v>50</v>
      </c>
    </row>
    <row r="2" spans="1:9" ht="75" customHeight="1" x14ac:dyDescent="0.2">
      <c r="A2" s="39">
        <v>1</v>
      </c>
      <c r="B2" s="14" t="s">
        <v>28</v>
      </c>
      <c r="C2" s="14" t="s">
        <v>29</v>
      </c>
      <c r="D2" s="14" t="s">
        <v>30</v>
      </c>
      <c r="E2" s="14" t="s">
        <v>27</v>
      </c>
      <c r="F2" s="14">
        <v>1</v>
      </c>
      <c r="G2" s="31" t="s">
        <v>46</v>
      </c>
      <c r="H2" s="16"/>
      <c r="I2" s="16"/>
    </row>
    <row r="3" spans="1:9" ht="393.75" customHeight="1" x14ac:dyDescent="0.2">
      <c r="A3" s="39">
        <v>2</v>
      </c>
      <c r="B3" s="15" t="s">
        <v>28</v>
      </c>
      <c r="C3" s="15" t="s">
        <v>29</v>
      </c>
      <c r="D3" s="15" t="s">
        <v>31</v>
      </c>
      <c r="E3" s="15" t="s">
        <v>27</v>
      </c>
      <c r="F3" s="15">
        <v>1</v>
      </c>
      <c r="G3" s="31" t="s">
        <v>3</v>
      </c>
      <c r="H3" s="16"/>
      <c r="I3" s="16"/>
    </row>
    <row r="4" spans="1:9" ht="203.25" customHeight="1" x14ac:dyDescent="0.2">
      <c r="A4" s="39">
        <v>3</v>
      </c>
      <c r="B4" s="14" t="s">
        <v>28</v>
      </c>
      <c r="C4" s="14" t="s">
        <v>29</v>
      </c>
      <c r="D4" s="14" t="s">
        <v>22</v>
      </c>
      <c r="E4" s="14" t="s">
        <v>27</v>
      </c>
      <c r="F4" s="14">
        <v>2</v>
      </c>
      <c r="G4" s="23" t="s">
        <v>36</v>
      </c>
      <c r="H4" s="16"/>
      <c r="I4" s="16"/>
    </row>
    <row r="5" spans="1:9" ht="22.5" x14ac:dyDescent="0.2">
      <c r="A5" s="39">
        <v>4</v>
      </c>
      <c r="B5" s="15" t="s">
        <v>28</v>
      </c>
      <c r="C5" s="15" t="s">
        <v>29</v>
      </c>
      <c r="D5" s="15" t="s">
        <v>5</v>
      </c>
      <c r="E5" s="15" t="s">
        <v>27</v>
      </c>
      <c r="F5" s="15">
        <v>24</v>
      </c>
      <c r="G5" s="23" t="s">
        <v>41</v>
      </c>
      <c r="H5" s="16"/>
      <c r="I5" s="16"/>
    </row>
    <row r="6" spans="1:9" ht="96.75" customHeight="1" x14ac:dyDescent="0.2">
      <c r="A6" s="39">
        <v>5</v>
      </c>
      <c r="B6" s="14" t="s">
        <v>28</v>
      </c>
      <c r="C6" s="14" t="s">
        <v>29</v>
      </c>
      <c r="D6" s="14" t="s">
        <v>6</v>
      </c>
      <c r="E6" s="14" t="s">
        <v>27</v>
      </c>
      <c r="F6" s="14">
        <v>2</v>
      </c>
      <c r="G6" s="25" t="s">
        <v>37</v>
      </c>
      <c r="H6" s="16"/>
      <c r="I6" s="16"/>
    </row>
    <row r="7" spans="1:9" ht="61.5" customHeight="1" x14ac:dyDescent="0.2">
      <c r="A7" s="39">
        <v>6</v>
      </c>
      <c r="B7" s="32" t="s">
        <v>28</v>
      </c>
      <c r="C7" s="32" t="s">
        <v>7</v>
      </c>
      <c r="D7" s="32" t="s">
        <v>8</v>
      </c>
      <c r="E7" s="32" t="s">
        <v>27</v>
      </c>
      <c r="F7" s="32">
        <v>2</v>
      </c>
      <c r="G7" s="25" t="s">
        <v>34</v>
      </c>
      <c r="H7" s="16"/>
      <c r="I7" s="16"/>
    </row>
    <row r="8" spans="1:9" ht="71.25" customHeight="1" x14ac:dyDescent="0.2">
      <c r="A8" s="39">
        <v>7</v>
      </c>
      <c r="B8" s="14" t="s">
        <v>28</v>
      </c>
      <c r="C8" s="14" t="s">
        <v>7</v>
      </c>
      <c r="D8" s="14" t="s">
        <v>30</v>
      </c>
      <c r="E8" s="14" t="s">
        <v>27</v>
      </c>
      <c r="F8" s="14">
        <v>1</v>
      </c>
      <c r="G8" s="31" t="s">
        <v>47</v>
      </c>
      <c r="H8" s="16"/>
      <c r="I8" s="16"/>
    </row>
    <row r="9" spans="1:9" x14ac:dyDescent="0.2">
      <c r="A9" s="39">
        <v>8</v>
      </c>
      <c r="B9" s="15" t="s">
        <v>28</v>
      </c>
      <c r="C9" s="15" t="s">
        <v>7</v>
      </c>
      <c r="D9" s="15" t="s">
        <v>9</v>
      </c>
      <c r="E9" s="15" t="s">
        <v>27</v>
      </c>
      <c r="F9" s="15">
        <v>4</v>
      </c>
      <c r="G9" s="31" t="s">
        <v>42</v>
      </c>
      <c r="H9" s="16"/>
      <c r="I9" s="16"/>
    </row>
    <row r="10" spans="1:9" s="2" customFormat="1" ht="56.25" customHeight="1" x14ac:dyDescent="0.2">
      <c r="A10" s="41">
        <v>9</v>
      </c>
      <c r="B10" s="37" t="s">
        <v>28</v>
      </c>
      <c r="C10" s="37" t="s">
        <v>7</v>
      </c>
      <c r="D10" s="37" t="s">
        <v>10</v>
      </c>
      <c r="E10" s="37" t="s">
        <v>27</v>
      </c>
      <c r="F10" s="37">
        <v>1</v>
      </c>
      <c r="G10" s="31" t="s">
        <v>38</v>
      </c>
      <c r="H10" s="44"/>
      <c r="I10" s="44"/>
    </row>
    <row r="11" spans="1:9" ht="52.5" customHeight="1" x14ac:dyDescent="0.2">
      <c r="A11" s="39">
        <v>10</v>
      </c>
      <c r="B11" s="15" t="s">
        <v>28</v>
      </c>
      <c r="C11" s="15" t="s">
        <v>7</v>
      </c>
      <c r="D11" s="15" t="s">
        <v>11</v>
      </c>
      <c r="E11" s="15" t="s">
        <v>27</v>
      </c>
      <c r="F11" s="15">
        <v>1</v>
      </c>
      <c r="G11" s="31" t="s">
        <v>40</v>
      </c>
      <c r="H11" s="16"/>
      <c r="I11" s="16"/>
    </row>
    <row r="12" spans="1:9" ht="62.25" customHeight="1" x14ac:dyDescent="0.2">
      <c r="A12" s="39">
        <v>11</v>
      </c>
      <c r="B12" s="14" t="s">
        <v>28</v>
      </c>
      <c r="C12" s="14" t="s">
        <v>7</v>
      </c>
      <c r="D12" s="38" t="s">
        <v>12</v>
      </c>
      <c r="E12" s="14" t="s">
        <v>27</v>
      </c>
      <c r="F12" s="14">
        <v>3</v>
      </c>
      <c r="G12" s="31" t="s">
        <v>2</v>
      </c>
      <c r="H12" s="16"/>
      <c r="I12" s="16"/>
    </row>
    <row r="13" spans="1:9" ht="69.75" customHeight="1" x14ac:dyDescent="0.2">
      <c r="A13" s="39">
        <v>12</v>
      </c>
      <c r="B13" s="15" t="s">
        <v>28</v>
      </c>
      <c r="C13" s="15" t="s">
        <v>7</v>
      </c>
      <c r="D13" s="15" t="s">
        <v>13</v>
      </c>
      <c r="E13" s="15" t="s">
        <v>27</v>
      </c>
      <c r="F13" s="15">
        <v>1</v>
      </c>
      <c r="G13" s="42" t="s">
        <v>35</v>
      </c>
      <c r="H13" s="16"/>
      <c r="I13" s="16"/>
    </row>
    <row r="14" spans="1:9" ht="261" customHeight="1" x14ac:dyDescent="0.2">
      <c r="A14" s="39">
        <v>13</v>
      </c>
      <c r="B14" s="15" t="s">
        <v>28</v>
      </c>
      <c r="C14" s="15" t="s">
        <v>7</v>
      </c>
      <c r="D14" s="28" t="s">
        <v>22</v>
      </c>
      <c r="E14" s="15" t="s">
        <v>27</v>
      </c>
      <c r="F14" s="15">
        <v>2</v>
      </c>
      <c r="G14" s="25" t="s">
        <v>36</v>
      </c>
      <c r="H14" s="16"/>
      <c r="I14" s="16"/>
    </row>
    <row r="15" spans="1:9" ht="98.25" customHeight="1" x14ac:dyDescent="0.2">
      <c r="A15" s="39">
        <v>14</v>
      </c>
      <c r="B15" s="14" t="s">
        <v>28</v>
      </c>
      <c r="C15" s="14" t="s">
        <v>7</v>
      </c>
      <c r="D15" s="14" t="s">
        <v>6</v>
      </c>
      <c r="E15" s="14" t="s">
        <v>27</v>
      </c>
      <c r="F15" s="14">
        <v>2</v>
      </c>
      <c r="G15" s="25" t="s">
        <v>37</v>
      </c>
      <c r="H15" s="16"/>
      <c r="I15" s="16"/>
    </row>
    <row r="16" spans="1:9" ht="351" customHeight="1" x14ac:dyDescent="0.2">
      <c r="A16" s="39">
        <v>15</v>
      </c>
      <c r="B16" s="15" t="s">
        <v>28</v>
      </c>
      <c r="C16" s="15" t="s">
        <v>7</v>
      </c>
      <c r="D16" s="15" t="s">
        <v>31</v>
      </c>
      <c r="E16" s="15" t="s">
        <v>27</v>
      </c>
      <c r="F16" s="15">
        <v>1</v>
      </c>
      <c r="G16" s="26" t="s">
        <v>3</v>
      </c>
      <c r="H16" s="16"/>
      <c r="I16" s="16"/>
    </row>
    <row r="17" spans="1:9" ht="181.5" customHeight="1" x14ac:dyDescent="0.2">
      <c r="A17" s="39">
        <v>16</v>
      </c>
      <c r="B17" s="14" t="s">
        <v>28</v>
      </c>
      <c r="C17" s="14" t="s">
        <v>7</v>
      </c>
      <c r="D17" s="43" t="s">
        <v>48</v>
      </c>
      <c r="E17" s="14" t="s">
        <v>27</v>
      </c>
      <c r="F17" s="14">
        <v>1</v>
      </c>
      <c r="G17" s="31" t="s">
        <v>1</v>
      </c>
      <c r="H17" s="16"/>
      <c r="I17" s="16"/>
    </row>
    <row r="18" spans="1:9" ht="6" customHeight="1" x14ac:dyDescent="0.2"/>
    <row r="19" spans="1:9" hidden="1" x14ac:dyDescent="0.2"/>
    <row r="20" spans="1:9" hidden="1" x14ac:dyDescent="0.2">
      <c r="D20" s="17"/>
      <c r="E20" s="17"/>
    </row>
    <row r="21" spans="1:9" hidden="1" x14ac:dyDescent="0.2">
      <c r="D21" s="18"/>
      <c r="E21" s="19"/>
    </row>
    <row r="22" spans="1:9" hidden="1" x14ac:dyDescent="0.2">
      <c r="D22" s="18"/>
      <c r="E22" s="19"/>
    </row>
    <row r="23" spans="1:9" hidden="1" x14ac:dyDescent="0.2">
      <c r="D23" s="18"/>
      <c r="E23" s="19"/>
    </row>
  </sheetData>
  <phoneticPr fontId="6" type="noConversion"/>
  <pageMargins left="0.25" right="0.25" top="0.75" bottom="0.75" header="0.3" footer="0.3"/>
  <pageSetup paperSize="9" scale="64" fitToHeight="0" orientation="landscape" useFirstPageNumber="1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zoomScale="83" zoomScaleNormal="83" zoomScaleSheetLayoutView="73" workbookViewId="0">
      <selection activeCell="H1" sqref="H1:I1"/>
    </sheetView>
  </sheetViews>
  <sheetFormatPr defaultColWidth="11.7109375" defaultRowHeight="12.75" x14ac:dyDescent="0.2"/>
  <cols>
    <col min="1" max="1" width="4.7109375" customWidth="1"/>
    <col min="2" max="2" width="7" customWidth="1"/>
    <col min="4" max="4" width="16.28515625" customWidth="1"/>
    <col min="5" max="5" width="6.42578125" customWidth="1"/>
    <col min="6" max="6" width="6.140625" customWidth="1"/>
    <col min="7" max="7" width="157" style="1" customWidth="1"/>
    <col min="8" max="13" width="11.7109375" customWidth="1"/>
    <col min="14" max="14" width="16.5703125" customWidth="1"/>
    <col min="15" max="15" width="12.85546875" customWidth="1"/>
  </cols>
  <sheetData>
    <row r="1" spans="1:15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46" t="s">
        <v>32</v>
      </c>
      <c r="H1" s="46" t="s">
        <v>49</v>
      </c>
      <c r="I1" s="46" t="s">
        <v>50</v>
      </c>
      <c r="N1" s="27" t="s">
        <v>49</v>
      </c>
      <c r="O1" s="27" t="s">
        <v>50</v>
      </c>
    </row>
    <row r="2" spans="1:15" ht="384" x14ac:dyDescent="0.2">
      <c r="A2" s="16">
        <v>1</v>
      </c>
      <c r="B2" s="14" t="s">
        <v>14</v>
      </c>
      <c r="C2" s="14" t="s">
        <v>29</v>
      </c>
      <c r="D2" s="34" t="s">
        <v>31</v>
      </c>
      <c r="E2" s="14" t="s">
        <v>27</v>
      </c>
      <c r="F2" s="14">
        <v>1</v>
      </c>
      <c r="G2" s="4" t="s">
        <v>3</v>
      </c>
      <c r="H2" s="16"/>
      <c r="I2" s="16"/>
      <c r="N2" s="16"/>
      <c r="O2" s="16"/>
    </row>
    <row r="3" spans="1:15" ht="72" x14ac:dyDescent="0.2">
      <c r="A3" s="16">
        <v>2</v>
      </c>
      <c r="B3" s="15" t="s">
        <v>14</v>
      </c>
      <c r="C3" s="15" t="s">
        <v>29</v>
      </c>
      <c r="D3" s="15" t="s">
        <v>6</v>
      </c>
      <c r="E3" s="15" t="s">
        <v>27</v>
      </c>
      <c r="F3" s="15">
        <v>1</v>
      </c>
      <c r="G3" s="35" t="s">
        <v>37</v>
      </c>
      <c r="H3" s="16"/>
      <c r="I3" s="16"/>
      <c r="N3" s="16"/>
      <c r="O3" s="16"/>
    </row>
    <row r="4" spans="1:15" ht="36" x14ac:dyDescent="0.2">
      <c r="A4" s="16">
        <v>3</v>
      </c>
      <c r="B4" s="14" t="s">
        <v>14</v>
      </c>
      <c r="C4" s="14" t="s">
        <v>7</v>
      </c>
      <c r="D4" s="14" t="s">
        <v>8</v>
      </c>
      <c r="E4" s="14" t="s">
        <v>27</v>
      </c>
      <c r="F4" s="14">
        <v>1</v>
      </c>
      <c r="G4" s="35" t="s">
        <v>34</v>
      </c>
      <c r="H4" s="16"/>
      <c r="I4" s="16"/>
      <c r="N4" s="16"/>
      <c r="O4" s="16"/>
    </row>
    <row r="5" spans="1:15" ht="48" x14ac:dyDescent="0.2">
      <c r="A5" s="16">
        <v>4</v>
      </c>
      <c r="B5" s="15" t="s">
        <v>14</v>
      </c>
      <c r="C5" s="15" t="s">
        <v>7</v>
      </c>
      <c r="D5" s="15" t="s">
        <v>30</v>
      </c>
      <c r="E5" s="15" t="s">
        <v>27</v>
      </c>
      <c r="F5" s="15">
        <v>2</v>
      </c>
      <c r="G5" s="3" t="s">
        <v>45</v>
      </c>
      <c r="H5" s="40"/>
      <c r="I5" s="40"/>
      <c r="J5" s="47"/>
      <c r="K5" s="7"/>
      <c r="L5" s="7"/>
      <c r="M5" s="45"/>
      <c r="N5" s="16"/>
      <c r="O5" s="16"/>
    </row>
    <row r="6" spans="1:15" ht="36" x14ac:dyDescent="0.2">
      <c r="A6" s="16">
        <v>5</v>
      </c>
      <c r="B6" s="14" t="s">
        <v>14</v>
      </c>
      <c r="C6" s="14" t="s">
        <v>7</v>
      </c>
      <c r="D6" s="14" t="s">
        <v>15</v>
      </c>
      <c r="E6" s="14" t="s">
        <v>27</v>
      </c>
      <c r="F6" s="14">
        <v>3</v>
      </c>
      <c r="G6" s="4" t="s">
        <v>4</v>
      </c>
      <c r="H6" s="16"/>
      <c r="I6" s="16"/>
      <c r="N6" s="16"/>
      <c r="O6" s="16"/>
    </row>
    <row r="7" spans="1:15" x14ac:dyDescent="0.2">
      <c r="A7" s="16">
        <v>6</v>
      </c>
      <c r="B7" s="15" t="s">
        <v>14</v>
      </c>
      <c r="C7" s="15" t="s">
        <v>7</v>
      </c>
      <c r="D7" s="15" t="s">
        <v>9</v>
      </c>
      <c r="E7" s="15" t="s">
        <v>27</v>
      </c>
      <c r="F7" s="15">
        <v>5</v>
      </c>
      <c r="G7" s="3" t="s">
        <v>42</v>
      </c>
      <c r="H7" s="16"/>
      <c r="I7" s="16"/>
      <c r="N7" s="16"/>
      <c r="O7" s="16"/>
    </row>
    <row r="8" spans="1:15" ht="61.5" customHeight="1" x14ac:dyDescent="0.2">
      <c r="A8" s="16">
        <v>7</v>
      </c>
      <c r="B8" s="14" t="s">
        <v>14</v>
      </c>
      <c r="C8" s="14" t="s">
        <v>7</v>
      </c>
      <c r="D8" s="14" t="s">
        <v>16</v>
      </c>
      <c r="E8" s="14" t="s">
        <v>27</v>
      </c>
      <c r="F8" s="14">
        <v>1</v>
      </c>
      <c r="G8" s="36" t="s">
        <v>39</v>
      </c>
      <c r="H8" s="16"/>
      <c r="I8" s="16"/>
      <c r="N8" s="16"/>
      <c r="O8" s="16"/>
    </row>
    <row r="9" spans="1:15" ht="24" x14ac:dyDescent="0.2">
      <c r="A9" s="16">
        <v>8</v>
      </c>
      <c r="B9" s="15" t="s">
        <v>14</v>
      </c>
      <c r="C9" s="15" t="s">
        <v>7</v>
      </c>
      <c r="D9" s="15" t="s">
        <v>11</v>
      </c>
      <c r="E9" s="15" t="s">
        <v>27</v>
      </c>
      <c r="F9" s="15">
        <v>2</v>
      </c>
      <c r="G9" s="3" t="s">
        <v>40</v>
      </c>
      <c r="H9" s="16"/>
      <c r="I9" s="16"/>
      <c r="N9" s="16"/>
      <c r="O9" s="16"/>
    </row>
    <row r="10" spans="1:15" ht="90.75" customHeight="1" x14ac:dyDescent="0.2">
      <c r="A10" s="16">
        <v>9</v>
      </c>
      <c r="B10" s="14" t="s">
        <v>14</v>
      </c>
      <c r="C10" s="14" t="s">
        <v>7</v>
      </c>
      <c r="D10" s="14" t="s">
        <v>13</v>
      </c>
      <c r="E10" s="14" t="s">
        <v>27</v>
      </c>
      <c r="F10" s="14">
        <v>1</v>
      </c>
      <c r="G10" s="36" t="s">
        <v>35</v>
      </c>
      <c r="H10" s="16"/>
      <c r="I10" s="16"/>
      <c r="N10" s="16"/>
      <c r="O10" s="16"/>
    </row>
    <row r="11" spans="1:15" ht="243.75" customHeight="1" x14ac:dyDescent="0.2">
      <c r="A11" s="16">
        <v>10</v>
      </c>
      <c r="B11" s="15" t="s">
        <v>14</v>
      </c>
      <c r="C11" s="15" t="s">
        <v>7</v>
      </c>
      <c r="D11" s="15" t="s">
        <v>22</v>
      </c>
      <c r="E11" s="15" t="s">
        <v>27</v>
      </c>
      <c r="F11" s="15">
        <v>5</v>
      </c>
      <c r="G11" s="35" t="s">
        <v>36</v>
      </c>
      <c r="H11" s="16"/>
      <c r="I11" s="16"/>
      <c r="N11" s="16"/>
      <c r="O11" s="16"/>
    </row>
    <row r="12" spans="1:15" ht="24" x14ac:dyDescent="0.2">
      <c r="A12" s="16">
        <v>11</v>
      </c>
      <c r="B12" s="14" t="s">
        <v>14</v>
      </c>
      <c r="C12" s="14" t="s">
        <v>7</v>
      </c>
      <c r="D12" s="14" t="s">
        <v>5</v>
      </c>
      <c r="E12" s="14" t="s">
        <v>27</v>
      </c>
      <c r="F12" s="14">
        <v>10</v>
      </c>
      <c r="G12" s="36" t="s">
        <v>41</v>
      </c>
      <c r="H12" s="16"/>
      <c r="I12" s="16"/>
      <c r="N12" s="16"/>
      <c r="O12" s="16"/>
    </row>
    <row r="13" spans="1:15" ht="408.95" customHeight="1" x14ac:dyDescent="0.2">
      <c r="A13" s="16">
        <v>12</v>
      </c>
      <c r="B13" s="15" t="s">
        <v>14</v>
      </c>
      <c r="C13" s="15" t="s">
        <v>7</v>
      </c>
      <c r="D13" s="15" t="s">
        <v>31</v>
      </c>
      <c r="E13" s="15" t="s">
        <v>27</v>
      </c>
      <c r="F13" s="15">
        <v>2</v>
      </c>
      <c r="G13" s="4" t="s">
        <v>3</v>
      </c>
      <c r="H13" s="16"/>
      <c r="I13" s="16"/>
      <c r="N13" s="16"/>
      <c r="O13" s="16"/>
    </row>
    <row r="14" spans="1:15" ht="10.5" hidden="1" customHeight="1" x14ac:dyDescent="0.2">
      <c r="A14" s="16"/>
      <c r="B14" s="16"/>
      <c r="C14" s="16"/>
      <c r="D14" s="16"/>
      <c r="E14" s="16"/>
      <c r="F14" s="16"/>
      <c r="G14" s="5"/>
      <c r="N14" s="16"/>
    </row>
  </sheetData>
  <phoneticPr fontId="6" type="noConversion"/>
  <pageMargins left="0.25" right="0.25" top="0.75" bottom="0.75" header="0.3" footer="0.3"/>
  <pageSetup paperSize="9" scale="69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opLeftCell="F1" zoomScaleNormal="100" zoomScaleSheetLayoutView="90" workbookViewId="0">
      <selection activeCell="J1" sqref="J1:K1"/>
    </sheetView>
  </sheetViews>
  <sheetFormatPr defaultColWidth="11.7109375" defaultRowHeight="12.75" x14ac:dyDescent="0.2"/>
  <cols>
    <col min="1" max="1" width="7.28515625" customWidth="1"/>
    <col min="2" max="2" width="6.28515625" customWidth="1"/>
    <col min="3" max="3" width="3.85546875" customWidth="1"/>
    <col min="4" max="4" width="10.28515625" customWidth="1"/>
    <col min="5" max="5" width="6.140625" customWidth="1"/>
    <col min="6" max="6" width="5.5703125" customWidth="1"/>
    <col min="7" max="7" width="146.710937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36" customHeight="1" x14ac:dyDescent="0.2">
      <c r="A2" s="16">
        <v>1</v>
      </c>
      <c r="B2" s="14" t="s">
        <v>17</v>
      </c>
      <c r="C2" s="14" t="s">
        <v>7</v>
      </c>
      <c r="D2" s="14" t="s">
        <v>9</v>
      </c>
      <c r="E2" s="14" t="s">
        <v>27</v>
      </c>
      <c r="F2" s="14">
        <v>2</v>
      </c>
      <c r="G2" s="31" t="s">
        <v>42</v>
      </c>
      <c r="H2" s="10">
        <v>180</v>
      </c>
      <c r="I2" s="12">
        <f>F2*H2</f>
        <v>360</v>
      </c>
      <c r="J2" s="16"/>
      <c r="K2" s="16"/>
    </row>
    <row r="3" spans="1:11" ht="43.5" customHeight="1" x14ac:dyDescent="0.2">
      <c r="A3" s="16">
        <v>2</v>
      </c>
      <c r="B3" s="15" t="s">
        <v>17</v>
      </c>
      <c r="C3" s="15" t="s">
        <v>7</v>
      </c>
      <c r="D3" s="15" t="s">
        <v>11</v>
      </c>
      <c r="E3" s="15" t="s">
        <v>27</v>
      </c>
      <c r="F3" s="15">
        <v>3</v>
      </c>
      <c r="G3" s="6" t="s">
        <v>40</v>
      </c>
      <c r="H3" s="11">
        <v>2400</v>
      </c>
      <c r="I3" s="12">
        <f>F3*H3</f>
        <v>7200</v>
      </c>
      <c r="J3" s="16"/>
      <c r="K3" s="16"/>
    </row>
    <row r="4" spans="1:11" ht="233.25" customHeight="1" x14ac:dyDescent="0.2">
      <c r="A4" s="16">
        <v>3</v>
      </c>
      <c r="B4" s="14" t="s">
        <v>17</v>
      </c>
      <c r="C4" s="14" t="s">
        <v>7</v>
      </c>
      <c r="D4" s="29" t="s">
        <v>22</v>
      </c>
      <c r="E4" s="14" t="s">
        <v>27</v>
      </c>
      <c r="F4" s="14">
        <v>25</v>
      </c>
      <c r="G4" s="25" t="s">
        <v>36</v>
      </c>
      <c r="H4" s="10">
        <v>3350</v>
      </c>
      <c r="I4" s="12">
        <f>F4*H4</f>
        <v>83750</v>
      </c>
      <c r="J4" s="16"/>
      <c r="K4" s="16"/>
    </row>
    <row r="5" spans="1:11" ht="93.75" customHeight="1" x14ac:dyDescent="0.2">
      <c r="A5" s="16">
        <v>4</v>
      </c>
      <c r="B5" s="32" t="s">
        <v>17</v>
      </c>
      <c r="C5" s="32" t="s">
        <v>7</v>
      </c>
      <c r="D5" s="33" t="s">
        <v>6</v>
      </c>
      <c r="E5" s="32" t="s">
        <v>27</v>
      </c>
      <c r="F5" s="32">
        <v>1</v>
      </c>
      <c r="G5" s="25" t="s">
        <v>37</v>
      </c>
      <c r="H5" s="10">
        <v>8570</v>
      </c>
      <c r="I5" s="12">
        <f>F5*H5</f>
        <v>8570</v>
      </c>
      <c r="J5" s="16"/>
      <c r="K5" s="16"/>
    </row>
    <row r="7" spans="1:11" x14ac:dyDescent="0.2">
      <c r="I7" s="13">
        <f>SUM(I2:I6)</f>
        <v>99880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62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80" zoomScaleNormal="80" zoomScaleSheetLayoutView="80" workbookViewId="0">
      <selection activeCell="J1" sqref="J1"/>
    </sheetView>
  </sheetViews>
  <sheetFormatPr defaultColWidth="11.7109375" defaultRowHeight="12.75" x14ac:dyDescent="0.2"/>
  <cols>
    <col min="1" max="1" width="4" customWidth="1"/>
    <col min="2" max="2" width="6.5703125" customWidth="1"/>
    <col min="3" max="3" width="8" customWidth="1"/>
    <col min="4" max="4" width="17.5703125" customWidth="1"/>
    <col min="5" max="5" width="4.28515625" customWidth="1"/>
    <col min="6" max="6" width="5.7109375" customWidth="1"/>
    <col min="7" max="7" width="152" style="20" customWidth="1"/>
    <col min="8" max="8" width="19.28515625" hidden="1" customWidth="1"/>
    <col min="9" max="9" width="0" hidden="1" customWidth="1"/>
  </cols>
  <sheetData>
    <row r="1" spans="1:11" ht="33.75" customHeight="1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48" customHeight="1" x14ac:dyDescent="0.2">
      <c r="A2" s="16">
        <v>1</v>
      </c>
      <c r="B2" s="15" t="s">
        <v>18</v>
      </c>
      <c r="C2" s="15" t="s">
        <v>7</v>
      </c>
      <c r="D2" s="15" t="s">
        <v>8</v>
      </c>
      <c r="E2" s="15" t="s">
        <v>27</v>
      </c>
      <c r="F2" s="15">
        <v>4</v>
      </c>
      <c r="G2" s="23" t="s">
        <v>34</v>
      </c>
      <c r="H2" s="10">
        <v>1000</v>
      </c>
      <c r="I2" s="12">
        <f t="shared" ref="I2:I11" si="0">F2*H2</f>
        <v>4000</v>
      </c>
      <c r="J2" s="16"/>
      <c r="K2" s="16"/>
    </row>
    <row r="3" spans="1:11" ht="48" customHeight="1" x14ac:dyDescent="0.2">
      <c r="A3" s="16">
        <v>2</v>
      </c>
      <c r="B3" s="14" t="s">
        <v>18</v>
      </c>
      <c r="C3" s="14" t="s">
        <v>7</v>
      </c>
      <c r="D3" s="30" t="s">
        <v>30</v>
      </c>
      <c r="E3" s="14" t="s">
        <v>27</v>
      </c>
      <c r="F3" s="14">
        <v>1</v>
      </c>
      <c r="G3" s="31" t="s">
        <v>44</v>
      </c>
      <c r="H3" s="10">
        <v>690</v>
      </c>
      <c r="I3" s="12">
        <f t="shared" si="0"/>
        <v>690</v>
      </c>
      <c r="J3" s="16"/>
      <c r="K3" s="16"/>
    </row>
    <row r="4" spans="1:11" ht="48" customHeight="1" x14ac:dyDescent="0.2">
      <c r="A4" s="16">
        <v>3</v>
      </c>
      <c r="B4" s="15" t="s">
        <v>18</v>
      </c>
      <c r="C4" s="15" t="s">
        <v>7</v>
      </c>
      <c r="D4" s="15" t="s">
        <v>15</v>
      </c>
      <c r="E4" s="15" t="s">
        <v>27</v>
      </c>
      <c r="F4" s="15">
        <v>2</v>
      </c>
      <c r="G4" s="31" t="s">
        <v>4</v>
      </c>
      <c r="H4" s="10">
        <v>580</v>
      </c>
      <c r="I4" s="12">
        <f t="shared" si="0"/>
        <v>1160</v>
      </c>
      <c r="J4" s="16"/>
      <c r="K4" s="16"/>
    </row>
    <row r="5" spans="1:11" ht="38.25" customHeight="1" x14ac:dyDescent="0.2">
      <c r="A5" s="16">
        <v>4</v>
      </c>
      <c r="B5" s="14" t="s">
        <v>18</v>
      </c>
      <c r="C5" s="14" t="s">
        <v>7</v>
      </c>
      <c r="D5" s="14" t="s">
        <v>9</v>
      </c>
      <c r="E5" s="14" t="s">
        <v>27</v>
      </c>
      <c r="F5" s="14">
        <v>5</v>
      </c>
      <c r="G5" s="31" t="s">
        <v>42</v>
      </c>
      <c r="H5" s="10">
        <v>180</v>
      </c>
      <c r="I5" s="12">
        <f t="shared" si="0"/>
        <v>900</v>
      </c>
      <c r="J5" s="16"/>
      <c r="K5" s="16"/>
    </row>
    <row r="6" spans="1:11" ht="39.75" customHeight="1" x14ac:dyDescent="0.2">
      <c r="A6" s="16">
        <v>5</v>
      </c>
      <c r="B6" s="15" t="s">
        <v>18</v>
      </c>
      <c r="C6" s="15" t="s">
        <v>7</v>
      </c>
      <c r="D6" s="15" t="s">
        <v>11</v>
      </c>
      <c r="E6" s="15" t="s">
        <v>27</v>
      </c>
      <c r="F6" s="15">
        <v>2</v>
      </c>
      <c r="G6" s="31" t="s">
        <v>40</v>
      </c>
      <c r="H6" s="11">
        <v>2400</v>
      </c>
      <c r="I6" s="12">
        <f t="shared" si="0"/>
        <v>4800</v>
      </c>
      <c r="J6" s="16"/>
      <c r="K6" s="16"/>
    </row>
    <row r="7" spans="1:11" ht="66.75" customHeight="1" x14ac:dyDescent="0.2">
      <c r="A7" s="16">
        <v>6</v>
      </c>
      <c r="B7" s="14" t="s">
        <v>18</v>
      </c>
      <c r="C7" s="14" t="s">
        <v>7</v>
      </c>
      <c r="D7" s="29" t="s">
        <v>13</v>
      </c>
      <c r="E7" s="14" t="s">
        <v>27</v>
      </c>
      <c r="F7" s="14">
        <v>2</v>
      </c>
      <c r="G7" s="25" t="s">
        <v>35</v>
      </c>
      <c r="H7" s="10">
        <v>2700</v>
      </c>
      <c r="I7" s="12">
        <f t="shared" si="0"/>
        <v>5400</v>
      </c>
      <c r="J7" s="16"/>
      <c r="K7" s="16"/>
    </row>
    <row r="8" spans="1:11" ht="219.75" customHeight="1" x14ac:dyDescent="0.2">
      <c r="A8" s="16">
        <v>7</v>
      </c>
      <c r="B8" s="15" t="s">
        <v>18</v>
      </c>
      <c r="C8" s="15" t="s">
        <v>7</v>
      </c>
      <c r="D8" s="15" t="s">
        <v>22</v>
      </c>
      <c r="E8" s="15" t="s">
        <v>27</v>
      </c>
      <c r="F8" s="15">
        <v>4</v>
      </c>
      <c r="G8" s="25" t="s">
        <v>36</v>
      </c>
      <c r="H8" s="10">
        <v>3350</v>
      </c>
      <c r="I8" s="12">
        <f t="shared" si="0"/>
        <v>13400</v>
      </c>
      <c r="J8" s="16"/>
      <c r="K8" s="16"/>
    </row>
    <row r="9" spans="1:11" ht="51" customHeight="1" x14ac:dyDescent="0.2">
      <c r="A9" s="16">
        <v>8</v>
      </c>
      <c r="B9" s="14" t="s">
        <v>18</v>
      </c>
      <c r="C9" s="14" t="s">
        <v>7</v>
      </c>
      <c r="D9" s="14" t="s">
        <v>5</v>
      </c>
      <c r="E9" s="14" t="s">
        <v>27</v>
      </c>
      <c r="F9" s="14">
        <v>17</v>
      </c>
      <c r="G9" s="25" t="s">
        <v>41</v>
      </c>
      <c r="H9" s="10">
        <v>1000</v>
      </c>
      <c r="I9" s="12">
        <f t="shared" si="0"/>
        <v>17000</v>
      </c>
      <c r="J9" s="16"/>
      <c r="K9" s="16"/>
    </row>
    <row r="10" spans="1:11" ht="88.5" customHeight="1" x14ac:dyDescent="0.2">
      <c r="A10" s="16">
        <v>9</v>
      </c>
      <c r="B10" s="15" t="s">
        <v>18</v>
      </c>
      <c r="C10" s="15" t="s">
        <v>7</v>
      </c>
      <c r="D10" s="15" t="s">
        <v>6</v>
      </c>
      <c r="E10" s="15" t="s">
        <v>27</v>
      </c>
      <c r="F10" s="15">
        <v>2</v>
      </c>
      <c r="G10" s="25" t="s">
        <v>37</v>
      </c>
      <c r="H10" s="10">
        <v>8570</v>
      </c>
      <c r="I10" s="12">
        <f t="shared" si="0"/>
        <v>17140</v>
      </c>
      <c r="J10" s="16"/>
      <c r="K10" s="16"/>
    </row>
    <row r="11" spans="1:11" ht="390.75" customHeight="1" x14ac:dyDescent="0.2">
      <c r="A11" s="16">
        <v>10</v>
      </c>
      <c r="B11" s="14" t="s">
        <v>18</v>
      </c>
      <c r="C11" s="14" t="s">
        <v>7</v>
      </c>
      <c r="D11" s="29" t="s">
        <v>31</v>
      </c>
      <c r="E11" s="14" t="s">
        <v>27</v>
      </c>
      <c r="F11" s="14">
        <v>4</v>
      </c>
      <c r="G11" s="31" t="s">
        <v>3</v>
      </c>
      <c r="H11" s="10">
        <v>8850</v>
      </c>
      <c r="I11" s="12">
        <f t="shared" si="0"/>
        <v>35400</v>
      </c>
      <c r="J11" s="16"/>
      <c r="K11" s="16"/>
    </row>
    <row r="12" spans="1:11" ht="2.25" customHeight="1" x14ac:dyDescent="0.2"/>
    <row r="13" spans="1:11" ht="48" hidden="1" customHeight="1" x14ac:dyDescent="0.2">
      <c r="I13" s="13">
        <f>SUM(I2:I12)</f>
        <v>99890</v>
      </c>
    </row>
  </sheetData>
  <phoneticPr fontId="6" type="noConversion"/>
  <pageMargins left="0.25" right="0.25" top="0.75" bottom="0.75" header="0.3" footer="0.3"/>
  <pageSetup paperSize="9" scale="65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opLeftCell="D1" zoomScaleNormal="100" zoomScaleSheetLayoutView="80" workbookViewId="0">
      <selection activeCell="J1" sqref="J1:K1"/>
    </sheetView>
  </sheetViews>
  <sheetFormatPr defaultColWidth="11.7109375" defaultRowHeight="12.75" x14ac:dyDescent="0.2"/>
  <cols>
    <col min="1" max="1" width="3.42578125" customWidth="1"/>
    <col min="2" max="2" width="7.5703125" customWidth="1"/>
    <col min="3" max="3" width="10.28515625" customWidth="1"/>
    <col min="4" max="4" width="14.42578125" customWidth="1"/>
    <col min="5" max="5" width="5" customWidth="1"/>
    <col min="6" max="6" width="5.140625" customWidth="1"/>
    <col min="7" max="7" width="146.42578125" customWidth="1"/>
    <col min="8" max="8" width="20.42578125" style="9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7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244.5" customHeight="1" x14ac:dyDescent="0.2">
      <c r="A2" s="16">
        <v>1</v>
      </c>
      <c r="B2" s="15" t="s">
        <v>21</v>
      </c>
      <c r="C2" s="15" t="s">
        <v>29</v>
      </c>
      <c r="D2" s="28" t="s">
        <v>22</v>
      </c>
      <c r="E2" s="15" t="s">
        <v>27</v>
      </c>
      <c r="F2" s="15">
        <v>1</v>
      </c>
      <c r="G2" s="25" t="s">
        <v>36</v>
      </c>
      <c r="H2" s="10">
        <v>3350</v>
      </c>
      <c r="I2" s="12">
        <f t="shared" ref="I2:I7" si="0">F2*H2</f>
        <v>3350</v>
      </c>
      <c r="J2" s="16"/>
      <c r="K2" s="16"/>
    </row>
    <row r="3" spans="1:11" ht="84" customHeight="1" x14ac:dyDescent="0.2">
      <c r="A3" s="16">
        <v>2</v>
      </c>
      <c r="B3" s="14" t="s">
        <v>21</v>
      </c>
      <c r="C3" s="14" t="s">
        <v>29</v>
      </c>
      <c r="D3" s="29" t="s">
        <v>6</v>
      </c>
      <c r="E3" s="14" t="s">
        <v>27</v>
      </c>
      <c r="F3" s="14">
        <v>1</v>
      </c>
      <c r="G3" s="25" t="s">
        <v>37</v>
      </c>
      <c r="H3" s="10">
        <v>8570</v>
      </c>
      <c r="I3" s="12">
        <f t="shared" si="0"/>
        <v>8570</v>
      </c>
      <c r="J3" s="16"/>
      <c r="K3" s="16"/>
    </row>
    <row r="4" spans="1:11" ht="60.75" customHeight="1" x14ac:dyDescent="0.2">
      <c r="A4" s="16">
        <v>3</v>
      </c>
      <c r="B4" s="15" t="s">
        <v>21</v>
      </c>
      <c r="C4" s="15" t="s">
        <v>7</v>
      </c>
      <c r="D4" s="28" t="s">
        <v>8</v>
      </c>
      <c r="E4" s="15" t="s">
        <v>27</v>
      </c>
      <c r="F4" s="15">
        <v>1</v>
      </c>
      <c r="G4" s="25" t="s">
        <v>34</v>
      </c>
      <c r="H4" s="10">
        <v>1000</v>
      </c>
      <c r="I4" s="12">
        <f t="shared" si="0"/>
        <v>1000</v>
      </c>
      <c r="J4" s="16"/>
      <c r="K4" s="16"/>
    </row>
    <row r="5" spans="1:11" ht="26.25" customHeight="1" x14ac:dyDescent="0.2">
      <c r="A5" s="16">
        <v>4</v>
      </c>
      <c r="B5" s="14" t="s">
        <v>21</v>
      </c>
      <c r="C5" s="14" t="s">
        <v>7</v>
      </c>
      <c r="D5" s="29" t="s">
        <v>9</v>
      </c>
      <c r="E5" s="14" t="s">
        <v>27</v>
      </c>
      <c r="F5" s="14">
        <v>1</v>
      </c>
      <c r="G5" s="6" t="s">
        <v>42</v>
      </c>
      <c r="H5" s="10">
        <v>180</v>
      </c>
      <c r="I5" s="12">
        <f t="shared" si="0"/>
        <v>180</v>
      </c>
      <c r="J5" s="16"/>
      <c r="K5" s="16"/>
    </row>
    <row r="6" spans="1:11" ht="56.25" customHeight="1" x14ac:dyDescent="0.2">
      <c r="A6" s="16">
        <v>5</v>
      </c>
      <c r="B6" s="15" t="s">
        <v>21</v>
      </c>
      <c r="C6" s="15" t="s">
        <v>7</v>
      </c>
      <c r="D6" s="28" t="s">
        <v>5</v>
      </c>
      <c r="E6" s="15" t="s">
        <v>27</v>
      </c>
      <c r="F6" s="15">
        <v>3</v>
      </c>
      <c r="G6" s="25" t="s">
        <v>41</v>
      </c>
      <c r="H6" s="10">
        <v>1000</v>
      </c>
      <c r="I6" s="12">
        <f t="shared" si="0"/>
        <v>3000</v>
      </c>
      <c r="J6" s="16"/>
      <c r="K6" s="16"/>
    </row>
    <row r="7" spans="1:11" ht="360" x14ac:dyDescent="0.2">
      <c r="A7" s="16">
        <v>6</v>
      </c>
      <c r="B7" s="14" t="s">
        <v>21</v>
      </c>
      <c r="C7" s="14" t="s">
        <v>7</v>
      </c>
      <c r="D7" s="29" t="s">
        <v>31</v>
      </c>
      <c r="E7" s="14" t="s">
        <v>27</v>
      </c>
      <c r="F7" s="14">
        <v>1</v>
      </c>
      <c r="G7" s="25" t="s">
        <v>3</v>
      </c>
      <c r="H7" s="10">
        <v>8850</v>
      </c>
      <c r="I7" s="12">
        <f t="shared" si="0"/>
        <v>8850</v>
      </c>
      <c r="J7" s="16"/>
      <c r="K7" s="16"/>
    </row>
    <row r="8" spans="1:11" x14ac:dyDescent="0.2">
      <c r="I8" s="12">
        <f>SUM(I2:I7)</f>
        <v>24950</v>
      </c>
    </row>
  </sheetData>
  <phoneticPr fontId="6" type="noConversion"/>
  <pageMargins left="0.25" right="0.25" top="0.75" bottom="0.75" header="0.3" footer="0.3"/>
  <pageSetup paperSize="9" scale="67" firstPageNumber="0" fitToHeight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view="pageBreakPreview" topLeftCell="A4" zoomScaleNormal="100" workbookViewId="0">
      <selection activeCell="G18" sqref="G17:G18"/>
    </sheetView>
  </sheetViews>
  <sheetFormatPr defaultColWidth="11.7109375" defaultRowHeight="12.75" x14ac:dyDescent="0.2"/>
  <cols>
    <col min="1" max="1" width="5.140625" customWidth="1"/>
    <col min="2" max="2" width="6.7109375" customWidth="1"/>
    <col min="3" max="3" width="8.28515625" customWidth="1"/>
    <col min="4" max="4" width="16" customWidth="1"/>
    <col min="5" max="5" width="3.5703125" customWidth="1"/>
    <col min="6" max="6" width="3.85546875" customWidth="1"/>
    <col min="7" max="7" width="104.5703125" style="2" customWidth="1"/>
    <col min="8" max="8" width="18.85546875" hidden="1" customWidth="1"/>
    <col min="9" max="9" width="0" hidden="1" customWidth="1"/>
  </cols>
  <sheetData>
    <row r="1" spans="1:11" ht="22.5" x14ac:dyDescent="0.2">
      <c r="A1" s="16"/>
      <c r="B1" s="21" t="s">
        <v>23</v>
      </c>
      <c r="C1" s="21" t="s">
        <v>24</v>
      </c>
      <c r="D1" s="22" t="s">
        <v>25</v>
      </c>
      <c r="E1" s="21" t="s">
        <v>26</v>
      </c>
      <c r="F1" s="21" t="s">
        <v>27</v>
      </c>
      <c r="G1" s="24" t="s">
        <v>32</v>
      </c>
      <c r="H1" s="8" t="s">
        <v>33</v>
      </c>
      <c r="I1" s="8" t="s">
        <v>0</v>
      </c>
      <c r="J1" s="46" t="s">
        <v>49</v>
      </c>
      <c r="K1" s="46" t="s">
        <v>50</v>
      </c>
    </row>
    <row r="2" spans="1:11" ht="76.5" customHeight="1" x14ac:dyDescent="0.2">
      <c r="A2" s="16">
        <v>1</v>
      </c>
      <c r="B2" s="15" t="s">
        <v>19</v>
      </c>
      <c r="C2" s="15" t="s">
        <v>29</v>
      </c>
      <c r="D2" s="23" t="s">
        <v>20</v>
      </c>
      <c r="E2" s="23" t="s">
        <v>27</v>
      </c>
      <c r="F2" s="15">
        <v>1</v>
      </c>
      <c r="G2" s="25" t="s">
        <v>43</v>
      </c>
      <c r="H2" s="10">
        <v>385</v>
      </c>
      <c r="I2" s="12">
        <f>F2*H2</f>
        <v>385</v>
      </c>
      <c r="J2" s="16"/>
      <c r="K2" s="16"/>
    </row>
    <row r="3" spans="1:11" ht="291.75" customHeight="1" x14ac:dyDescent="0.2">
      <c r="A3" s="16">
        <v>2</v>
      </c>
      <c r="B3" s="14" t="s">
        <v>19</v>
      </c>
      <c r="C3" s="14" t="s">
        <v>29</v>
      </c>
      <c r="D3" s="14" t="s">
        <v>22</v>
      </c>
      <c r="E3" s="14" t="s">
        <v>27</v>
      </c>
      <c r="F3" s="14">
        <v>1</v>
      </c>
      <c r="G3" s="25" t="s">
        <v>36</v>
      </c>
      <c r="H3" s="10">
        <v>3350</v>
      </c>
      <c r="I3" s="12">
        <f>F3*H3</f>
        <v>3350</v>
      </c>
      <c r="J3" s="16"/>
      <c r="K3" s="16"/>
    </row>
    <row r="4" spans="1:11" ht="114" customHeight="1" x14ac:dyDescent="0.2">
      <c r="A4" s="16">
        <v>3</v>
      </c>
      <c r="B4" s="15" t="s">
        <v>19</v>
      </c>
      <c r="C4" s="15" t="s">
        <v>29</v>
      </c>
      <c r="D4" s="23" t="s">
        <v>6</v>
      </c>
      <c r="E4" s="15" t="s">
        <v>27</v>
      </c>
      <c r="F4" s="15">
        <v>1</v>
      </c>
      <c r="G4" s="25" t="s">
        <v>37</v>
      </c>
      <c r="H4" s="10">
        <v>8570</v>
      </c>
      <c r="I4" s="12">
        <f>F4*H4</f>
        <v>8570</v>
      </c>
      <c r="J4" s="16"/>
      <c r="K4" s="16"/>
    </row>
    <row r="5" spans="1:11" ht="38.25" customHeight="1" x14ac:dyDescent="0.2">
      <c r="A5" s="16">
        <v>4</v>
      </c>
      <c r="B5" s="14" t="s">
        <v>19</v>
      </c>
      <c r="C5" s="14" t="s">
        <v>7</v>
      </c>
      <c r="D5" s="14" t="s">
        <v>9</v>
      </c>
      <c r="E5" s="14" t="s">
        <v>27</v>
      </c>
      <c r="F5" s="14">
        <v>21</v>
      </c>
      <c r="G5" s="6" t="s">
        <v>42</v>
      </c>
      <c r="H5" s="10">
        <v>180</v>
      </c>
      <c r="I5" s="12">
        <f>F5*H5</f>
        <v>3780</v>
      </c>
      <c r="J5" s="16"/>
      <c r="K5" s="16"/>
    </row>
    <row r="6" spans="1:11" ht="78.75" customHeight="1" x14ac:dyDescent="0.2">
      <c r="A6" s="16">
        <v>5</v>
      </c>
      <c r="B6" s="15" t="s">
        <v>19</v>
      </c>
      <c r="C6" s="15" t="s">
        <v>7</v>
      </c>
      <c r="D6" s="26" t="s">
        <v>13</v>
      </c>
      <c r="E6" s="15" t="s">
        <v>27</v>
      </c>
      <c r="F6" s="15">
        <v>1</v>
      </c>
      <c r="G6" s="25" t="s">
        <v>35</v>
      </c>
      <c r="H6" s="10">
        <v>2700</v>
      </c>
      <c r="I6" s="12">
        <f>F6*H6</f>
        <v>2700</v>
      </c>
      <c r="J6" s="16"/>
      <c r="K6" s="16"/>
    </row>
    <row r="8" spans="1:11" x14ac:dyDescent="0.2">
      <c r="I8" s="12">
        <f>SUM(I2:I7)</f>
        <v>18785</v>
      </c>
    </row>
  </sheetData>
  <phoneticPr fontId="6" type="noConversion"/>
  <pageMargins left="0.78749999999999998" right="0.78749999999999998" top="1.05277777777778" bottom="1.05277777777778" header="0.78749999999999998" footer="0.78749999999999998"/>
  <pageSetup paperSize="9" scale="75" firstPageNumber="0" fitToHeight="0" orientation="landscape" r:id="rId1"/>
  <headerFooter>
    <oddHeader>&amp;C&amp;"Times New Roman,Normalny"&amp;12&amp;A</oddHeader>
    <oddFooter>&amp;C&amp;"Times New Roman,Normalny"&amp;12Strona &amp;P</oddFooter>
  </headerFooter>
  <rowBreaks count="1" manualBreakCount="1">
    <brk id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SP5 TIK</vt:lpstr>
      <vt:lpstr>SP4TIK</vt:lpstr>
      <vt:lpstr>SP3 TIK</vt:lpstr>
      <vt:lpstr>SP2 TIK</vt:lpstr>
      <vt:lpstr>SPLU TIK</vt:lpstr>
      <vt:lpstr>SP Ry TIK</vt:lpstr>
      <vt:lpstr>SP4TIK!Obszar_wydruku</vt:lpstr>
      <vt:lpstr>'SP5 TIK'!OLE_LINK1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Pokrasniewicz</dc:creator>
  <cp:lastModifiedBy>Michal Mielczarczyk</cp:lastModifiedBy>
  <cp:revision>20</cp:revision>
  <cp:lastPrinted>2021-02-10T12:59:55Z</cp:lastPrinted>
  <dcterms:created xsi:type="dcterms:W3CDTF">2020-10-06T13:29:36Z</dcterms:created>
  <dcterms:modified xsi:type="dcterms:W3CDTF">2021-02-16T11:07:29Z</dcterms:modified>
  <dc:language>pl-PL</dc:language>
</cp:coreProperties>
</file>