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<sst xmlns="http://schemas.openxmlformats.org/spreadsheetml/2006/main" count="314" uniqueCount="81">
  <si>
    <t>Grupa taryfowa</t>
  </si>
  <si>
    <t>Liczba PPE</t>
  </si>
  <si>
    <t xml:space="preserve">Moc umowna (kW) </t>
  </si>
  <si>
    <r>
      <t>Przewidywana ilość zużycia energii elektrycznej czynnej w okresie od</t>
    </r>
    <r>
      <rPr>
        <b/>
        <sz val="7"/>
        <color indexed="10"/>
        <rFont val="Arial"/>
        <family val="2"/>
      </rPr>
      <t xml:space="preserve"> …….. do ………..r.</t>
    </r>
    <r>
      <rPr>
        <b/>
        <sz val="7"/>
        <color indexed="8"/>
        <rFont val="Arial"/>
        <family val="2"/>
      </rPr>
      <t xml:space="preserve"> [kWh]</t>
    </r>
  </si>
  <si>
    <t>Okres obowiązywania umowy</t>
  </si>
  <si>
    <t>(m-ce)</t>
  </si>
  <si>
    <t>Wartość za dostawę energii elektrycznej (netto)</t>
  </si>
  <si>
    <t>Wartość za usługę dystrybucji energii elektrycznej (netto)</t>
  </si>
  <si>
    <t>Wartość łączna netto</t>
  </si>
  <si>
    <t>(zł)</t>
  </si>
  <si>
    <t xml:space="preserve">(kol.11+ kol.22) </t>
  </si>
  <si>
    <t>Wartość łączna brutto</t>
  </si>
  <si>
    <t>Wartość jednostkowa</t>
  </si>
  <si>
    <t>Wartość za dostawę energii elektrycznej</t>
  </si>
  <si>
    <t>(kol.8 + kol.10)</t>
  </si>
  <si>
    <t>Wartość za usługę dystrybucji (kol.13+kol.15+kol.17+kol.19+kol.21)</t>
  </si>
  <si>
    <t>Wartość jednostkowa za energię elektryczną z podziałem na strefy czasowe (zł/kWh)*</t>
  </si>
  <si>
    <t>Wartość za energię elektryczną</t>
  </si>
  <si>
    <t>(kol.5xkol.7) (zł)</t>
  </si>
  <si>
    <t>Opłata handlowa (zł/m-c/PPE)</t>
  </si>
  <si>
    <t>Wartość za dostawę</t>
  </si>
  <si>
    <t>(kol.2xkol.6xkol.9)</t>
  </si>
  <si>
    <t>Stawka jakościowa (zł/kWh)*</t>
  </si>
  <si>
    <t>Opłata jakościowa</t>
  </si>
  <si>
    <t>(kol.5xkol.12) (zł)</t>
  </si>
  <si>
    <t>Stawka opłaty                            przejściowej (zł/kW/m-c)</t>
  </si>
  <si>
    <t>Opłata przejściowa</t>
  </si>
  <si>
    <t>(kol.3xkol.6xkol.14)</t>
  </si>
  <si>
    <t>Składnik zmienny stawki sieciowej (zł/kWh)*</t>
  </si>
  <si>
    <t>Opłata zmienna</t>
  </si>
  <si>
    <t>(kol.5xkol.16)</t>
  </si>
  <si>
    <t>Składnik stały stawki sieciowej (zł/kW/m-c)</t>
  </si>
  <si>
    <t>Opłata stała</t>
  </si>
  <si>
    <t>(kol.3xkol.6xkol.18)</t>
  </si>
  <si>
    <t>Stawka opłaty abonamentowej (zł/mc/PPE)</t>
  </si>
  <si>
    <t>Opłata abonamentowa</t>
  </si>
  <si>
    <t>(kol.2xkol.6xkol.20) (zł)</t>
  </si>
  <si>
    <t>B21</t>
  </si>
  <si>
    <t>całodobowo</t>
  </si>
  <si>
    <t>x</t>
  </si>
  <si>
    <t>łącznie:</t>
  </si>
  <si>
    <t>B11</t>
  </si>
  <si>
    <t>C21</t>
  </si>
  <si>
    <t>C11</t>
  </si>
  <si>
    <t>C12a</t>
  </si>
  <si>
    <t>strefa szczytowa</t>
  </si>
  <si>
    <t>strefa pozaszczytowa</t>
  </si>
  <si>
    <t>C12b</t>
  </si>
  <si>
    <t>strefa dzienna</t>
  </si>
  <si>
    <t>strefa nocna</t>
  </si>
  <si>
    <t>G11</t>
  </si>
  <si>
    <t>G12</t>
  </si>
  <si>
    <t>R</t>
  </si>
  <si>
    <t>ŁĄCZNIE</t>
  </si>
  <si>
    <t xml:space="preserve">Załącznik Nr 1 do SIWZ </t>
  </si>
  <si>
    <t>Formularz cenowy</t>
  </si>
  <si>
    <r>
      <t xml:space="preserve">Składając ofertę w postępowaniu w trybie przetargu nieograniczonego na </t>
    </r>
    <r>
      <rPr>
        <b/>
        <sz val="11"/>
        <color indexed="8"/>
        <rFont val="Arial"/>
        <family val="2"/>
      </rPr>
      <t>„Kompleksową dostawę energii elektrycznej obejmująca sprzedaż energii elektrycznej oraz świadczenie usług przesyłania i dystrybucji energii elektrycznej dla potrzeb oświetlenia ulicznego    i jednostek organizacyjnych  stanowiących własność Gminy Wyszków.”</t>
    </r>
    <r>
      <rPr>
        <sz val="11"/>
        <color indexed="8"/>
        <rFont val="Arial"/>
        <family val="2"/>
      </rPr>
      <t>, oferujemy wykonanie przedmiotu zamówienia wg następujących cen jednostkowych:</t>
    </r>
  </si>
  <si>
    <t xml:space="preserve">Szacunkowa Moc umowna (kW) </t>
  </si>
  <si>
    <r>
      <t>C11</t>
    </r>
    <r>
      <rPr>
        <vertAlign val="subscript"/>
        <sz val="8"/>
        <color indexed="8"/>
        <rFont val="Arial"/>
        <family val="2"/>
      </rPr>
      <t>0</t>
    </r>
  </si>
  <si>
    <t>C 11</t>
  </si>
  <si>
    <t>C 21</t>
  </si>
  <si>
    <t>C22a</t>
  </si>
  <si>
    <t xml:space="preserve">*Wszystkie elementy składowe ofert cenowych należy podać z dokładnością do 4 miejsc po przecinku. </t>
  </si>
  <si>
    <t>Wyliczona cena odpowiada cenie oferty złożonej w toku przeprowadzonego postępowania o udzielenie zamówienia publicznego w wysokości:</t>
  </si>
  <si>
    <t>Wartość dostawy energii elektrycznej obejmuje sprzedaż energii elektrycznej oraz świadczenie usługi przesyłowej i dystrybucyjnej.</t>
  </si>
  <si>
    <t>Wartość za dostawę (zł)</t>
  </si>
  <si>
    <t>Opłata przejściowa (zł)</t>
  </si>
  <si>
    <t>Opłata zmienna (zł)</t>
  </si>
  <si>
    <t>Opłata stała (zł)</t>
  </si>
  <si>
    <t>Wartość łączna netto (zł)</t>
  </si>
  <si>
    <t xml:space="preserve">         imię i nazwisko oraz podpis osoby (osób) uprawnionej do reprezentowania wykonawcy</t>
  </si>
  <si>
    <t>Warszawa, dnia 31 grudnia 2014r.                                                                                                                                         ……………………………………………………………………..</t>
  </si>
  <si>
    <r>
      <t xml:space="preserve">słownie: </t>
    </r>
    <r>
      <rPr>
        <i/>
        <sz val="10"/>
        <color indexed="8"/>
        <rFont val="Arial"/>
        <family val="2"/>
      </rPr>
      <t>…………………………………………………………………………….</t>
    </r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</si>
  <si>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Zamawiający przewiduje możliwość zwiększenia punktów poboru w przypadku przyłączenia nowych obiektów do sieci energetycznej, zmianę grupy taryfowej, zwiększenia planowanego zużycia energii elektrycznej.</t>
    </r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</si>
  <si>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Zamawiający wymaga podania jednej płaskiej stawki za energię elektryczną czynną dla taryf C11 i C12A.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</si>
  <si>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Zamawiający przewiduje złożenie wniosków na zmianę taryf z C11 na C12A na początku 2016 roku z zastrzega sobie prawo do dokonania takiej zmiany z zachowaniem ceny z postepowania ( płaska stawka dla taryf C11 i C12A).</t>
    </r>
  </si>
  <si>
    <t>4. Opłata handlowa dla wszystkich punków poboru zostanie wliczona w cenę energii czynnej.</t>
  </si>
  <si>
    <t>254,87</t>
  </si>
  <si>
    <t>169</t>
  </si>
  <si>
    <t>379,9</t>
  </si>
  <si>
    <r>
      <t>Przewidywana ilość zużycia energii elektrycznej  w okresie od</t>
    </r>
    <r>
      <rPr>
        <b/>
        <sz val="7"/>
        <color indexed="10"/>
        <rFont val="Arial"/>
        <family val="2"/>
      </rPr>
      <t xml:space="preserve"> 01.01.2017r. do 31.12.2017 r.</t>
    </r>
    <r>
      <rPr>
        <b/>
        <sz val="7"/>
        <color indexed="8"/>
        <rFont val="Arial"/>
        <family val="2"/>
      </rPr>
      <t xml:space="preserve"> [MWh]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</si>
</sst>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7"/>
      <color indexed="8"/>
      <name val="Arial"/>
      <family val="2"/>
    </font>
    <font>
      <b/>
      <sz val="7"/>
      <color indexed="10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vertAlign val="subscript"/>
      <sz val="8"/>
      <color indexed="8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color indexed="8"/>
      <name val="Calibri"/>
      <family val="2"/>
    </font>
    <font>
      <i/>
      <sz val="10"/>
      <color indexed="8"/>
      <name val="Arial"/>
      <family val="2"/>
    </font>
    <font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0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7"/>
      <color theme="1"/>
      <name val="Arial"/>
      <family val="2"/>
    </font>
    <font>
      <i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6"/>
      <color rgb="FF000000"/>
      <name val="Arial"/>
      <family val="2"/>
    </font>
    <font>
      <b/>
      <sz val="6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/>
      <bottom/>
    </border>
    <border>
      <left/>
      <right style="medium"/>
      <top/>
      <bottom style="medium">
        <color rgb="FF000000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>
        <color rgb="FF000000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>
        <color rgb="FF000000"/>
      </bottom>
    </border>
    <border>
      <left style="medium">
        <color rgb="FF000000"/>
      </left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/>
      <top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textRotation="90" wrapText="1"/>
    </xf>
    <xf numFmtId="0" fontId="56" fillId="0" borderId="12" xfId="0" applyFont="1" applyBorder="1" applyAlignment="1">
      <alignment horizontal="center" vertical="center" textRotation="90" wrapText="1"/>
    </xf>
    <xf numFmtId="0" fontId="0" fillId="0" borderId="12" xfId="0" applyBorder="1" applyAlignment="1">
      <alignment vertical="center" textRotation="90" wrapText="1"/>
    </xf>
    <xf numFmtId="0" fontId="0" fillId="0" borderId="13" xfId="0" applyBorder="1" applyAlignment="1">
      <alignment vertical="center" textRotation="90" wrapText="1"/>
    </xf>
    <xf numFmtId="0" fontId="5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6" fillId="0" borderId="14" xfId="0" applyFont="1" applyBorder="1" applyAlignment="1">
      <alignment horizontal="center" vertical="center" textRotation="90" wrapText="1"/>
    </xf>
    <xf numFmtId="0" fontId="0" fillId="0" borderId="14" xfId="0" applyBorder="1" applyAlignment="1">
      <alignment vertical="center" textRotation="90" wrapText="1"/>
    </xf>
    <xf numFmtId="0" fontId="0" fillId="0" borderId="15" xfId="0" applyBorder="1" applyAlignment="1">
      <alignment vertical="center" textRotation="90" wrapText="1"/>
    </xf>
    <xf numFmtId="0" fontId="0" fillId="0" borderId="16" xfId="0" applyBorder="1" applyAlignment="1">
      <alignment vertical="center" textRotation="90" wrapText="1"/>
    </xf>
    <xf numFmtId="0" fontId="56" fillId="0" borderId="16" xfId="0" applyFont="1" applyBorder="1" applyAlignment="1">
      <alignment horizontal="center" vertical="center" textRotation="90" wrapText="1"/>
    </xf>
    <xf numFmtId="0" fontId="57" fillId="0" borderId="17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5" fillId="0" borderId="14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8" fillId="0" borderId="18" xfId="0" applyFont="1" applyBorder="1" applyAlignment="1">
      <alignment horizontal="left" vertical="center"/>
    </xf>
    <xf numFmtId="0" fontId="61" fillId="0" borderId="18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8" fillId="0" borderId="19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/>
    </xf>
    <xf numFmtId="4" fontId="59" fillId="0" borderId="16" xfId="0" applyNumberFormat="1" applyFont="1" applyBorder="1" applyAlignment="1">
      <alignment horizontal="center" vertical="center"/>
    </xf>
    <xf numFmtId="4" fontId="62" fillId="0" borderId="16" xfId="0" applyNumberFormat="1" applyFont="1" applyBorder="1" applyAlignment="1">
      <alignment horizontal="center" vertical="center"/>
    </xf>
    <xf numFmtId="4" fontId="61" fillId="0" borderId="16" xfId="0" applyNumberFormat="1" applyFont="1" applyBorder="1" applyAlignment="1">
      <alignment horizontal="center" vertical="center"/>
    </xf>
    <xf numFmtId="4" fontId="18" fillId="34" borderId="21" xfId="57" applyNumberFormat="1" applyFont="1" applyFill="1" applyBorder="1">
      <alignment/>
      <protection/>
    </xf>
    <xf numFmtId="4" fontId="59" fillId="0" borderId="20" xfId="0" applyNumberFormat="1" applyFont="1" applyBorder="1" applyAlignment="1">
      <alignment horizontal="center" vertical="center"/>
    </xf>
    <xf numFmtId="164" fontId="59" fillId="0" borderId="20" xfId="0" applyNumberFormat="1" applyFont="1" applyBorder="1" applyAlignment="1">
      <alignment horizontal="center" vertical="center"/>
    </xf>
    <xf numFmtId="4" fontId="62" fillId="0" borderId="20" xfId="0" applyNumberFormat="1" applyFont="1" applyBorder="1" applyAlignment="1">
      <alignment horizontal="center" vertical="center"/>
    </xf>
    <xf numFmtId="4" fontId="61" fillId="0" borderId="20" xfId="0" applyNumberFormat="1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textRotation="90"/>
    </xf>
    <xf numFmtId="0" fontId="57" fillId="0" borderId="20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2" fontId="59" fillId="0" borderId="16" xfId="0" applyNumberFormat="1" applyFont="1" applyBorder="1" applyAlignment="1">
      <alignment horizontal="center" vertical="center"/>
    </xf>
    <xf numFmtId="164" fontId="59" fillId="0" borderId="16" xfId="0" applyNumberFormat="1" applyFont="1" applyBorder="1" applyAlignment="1">
      <alignment horizontal="center" vertical="center"/>
    </xf>
    <xf numFmtId="164" fontId="61" fillId="0" borderId="20" xfId="0" applyNumberFormat="1" applyFont="1" applyBorder="1" applyAlignment="1">
      <alignment horizontal="center" vertical="center"/>
    </xf>
    <xf numFmtId="2" fontId="61" fillId="0" borderId="20" xfId="0" applyNumberFormat="1" applyFont="1" applyBorder="1" applyAlignment="1">
      <alignment horizontal="center" vertical="center"/>
    </xf>
    <xf numFmtId="2" fontId="62" fillId="0" borderId="20" xfId="0" applyNumberFormat="1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4" fontId="59" fillId="0" borderId="23" xfId="0" applyNumberFormat="1" applyFont="1" applyBorder="1" applyAlignment="1">
      <alignment horizontal="center" vertical="center"/>
    </xf>
    <xf numFmtId="165" fontId="59" fillId="0" borderId="23" xfId="0" applyNumberFormat="1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4" fontId="59" fillId="0" borderId="24" xfId="0" applyNumberFormat="1" applyFont="1" applyBorder="1" applyAlignment="1">
      <alignment horizontal="center" vertical="center"/>
    </xf>
    <xf numFmtId="165" fontId="59" fillId="0" borderId="24" xfId="0" applyNumberFormat="1" applyFont="1" applyBorder="1" applyAlignment="1">
      <alignment horizontal="center" vertical="center"/>
    </xf>
    <xf numFmtId="4" fontId="67" fillId="0" borderId="24" xfId="0" applyNumberFormat="1" applyFont="1" applyBorder="1" applyAlignment="1">
      <alignment horizontal="center" vertical="center"/>
    </xf>
    <xf numFmtId="164" fontId="59" fillId="0" borderId="23" xfId="0" applyNumberFormat="1" applyFont="1" applyBorder="1" applyAlignment="1">
      <alignment horizontal="center" vertical="center"/>
    </xf>
    <xf numFmtId="164" fontId="59" fillId="0" borderId="24" xfId="0" applyNumberFormat="1" applyFont="1" applyBorder="1" applyAlignment="1">
      <alignment horizontal="center" vertical="center"/>
    </xf>
    <xf numFmtId="9" fontId="0" fillId="0" borderId="0" xfId="0" applyNumberFormat="1" applyAlignment="1">
      <alignment/>
    </xf>
    <xf numFmtId="4" fontId="67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4" fontId="0" fillId="0" borderId="0" xfId="0" applyNumberFormat="1" applyAlignment="1">
      <alignment/>
    </xf>
    <xf numFmtId="165" fontId="59" fillId="0" borderId="16" xfId="0" applyNumberFormat="1" applyFont="1" applyBorder="1" applyAlignment="1">
      <alignment horizontal="center" vertical="center"/>
    </xf>
    <xf numFmtId="49" fontId="62" fillId="0" borderId="23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49" fontId="62" fillId="0" borderId="20" xfId="0" applyNumberFormat="1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textRotation="90" wrapText="1"/>
    </xf>
    <xf numFmtId="0" fontId="56" fillId="0" borderId="28" xfId="0" applyFont="1" applyBorder="1" applyAlignment="1">
      <alignment horizontal="center" vertical="center" textRotation="90" wrapText="1"/>
    </xf>
    <xf numFmtId="0" fontId="56" fillId="0" borderId="17" xfId="0" applyFont="1" applyBorder="1" applyAlignment="1">
      <alignment horizontal="center" vertical="center" textRotation="90" wrapText="1"/>
    </xf>
    <xf numFmtId="0" fontId="56" fillId="0" borderId="25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 textRotation="90" wrapText="1"/>
    </xf>
    <xf numFmtId="0" fontId="56" fillId="0" borderId="35" xfId="0" applyFont="1" applyBorder="1" applyAlignment="1">
      <alignment horizontal="center" vertical="center" textRotation="90" wrapText="1"/>
    </xf>
    <xf numFmtId="0" fontId="56" fillId="0" borderId="36" xfId="0" applyFont="1" applyBorder="1" applyAlignment="1">
      <alignment horizontal="center" vertical="center" textRotation="90" wrapText="1"/>
    </xf>
    <xf numFmtId="0" fontId="56" fillId="0" borderId="37" xfId="0" applyFont="1" applyBorder="1" applyAlignment="1">
      <alignment horizontal="center" vertical="center" textRotation="90" wrapText="1"/>
    </xf>
    <xf numFmtId="0" fontId="58" fillId="0" borderId="20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 textRotation="90"/>
    </xf>
    <xf numFmtId="0" fontId="56" fillId="0" borderId="39" xfId="0" applyFont="1" applyBorder="1" applyAlignment="1">
      <alignment horizontal="center" vertical="center" textRotation="90"/>
    </xf>
    <xf numFmtId="0" fontId="66" fillId="0" borderId="0" xfId="0" applyFont="1" applyAlignment="1">
      <alignment horizontal="left" vertical="center" wrapText="1"/>
    </xf>
    <xf numFmtId="4" fontId="59" fillId="0" borderId="23" xfId="0" applyNumberFormat="1" applyFont="1" applyBorder="1" applyAlignment="1">
      <alignment horizontal="center" vertical="center"/>
    </xf>
    <xf numFmtId="4" fontId="59" fillId="0" borderId="24" xfId="0" applyNumberFormat="1" applyFont="1" applyBorder="1" applyAlignment="1">
      <alignment horizontal="center" vertical="center"/>
    </xf>
    <xf numFmtId="2" fontId="59" fillId="0" borderId="20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49" fontId="61" fillId="0" borderId="25" xfId="0" applyNumberFormat="1" applyFont="1" applyBorder="1" applyAlignment="1">
      <alignment horizontal="center" vertical="center"/>
    </xf>
    <xf numFmtId="49" fontId="61" fillId="0" borderId="17" xfId="0" applyNumberFormat="1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4" fontId="61" fillId="0" borderId="25" xfId="0" applyNumberFormat="1" applyFont="1" applyBorder="1" applyAlignment="1">
      <alignment horizontal="center" vertical="center"/>
    </xf>
    <xf numFmtId="4" fontId="61" fillId="0" borderId="17" xfId="0" applyNumberFormat="1" applyFont="1" applyBorder="1" applyAlignment="1">
      <alignment horizontal="center" vertical="center"/>
    </xf>
    <xf numFmtId="4" fontId="59" fillId="0" borderId="25" xfId="0" applyNumberFormat="1" applyFont="1" applyBorder="1" applyAlignment="1">
      <alignment horizontal="center" vertical="center"/>
    </xf>
    <xf numFmtId="4" fontId="59" fillId="0" borderId="17" xfId="0" applyNumberFormat="1" applyFont="1" applyBorder="1" applyAlignment="1">
      <alignment horizontal="center" vertical="center"/>
    </xf>
    <xf numFmtId="0" fontId="49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59" fillId="0" borderId="25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0" xfId="51"/>
    <cellStyle name="Normalny 12" xfId="52"/>
    <cellStyle name="Normalny 13" xfId="53"/>
    <cellStyle name="Normalny 14" xfId="54"/>
    <cellStyle name="Normalny 2 2" xfId="55"/>
    <cellStyle name="Normalny 9" xfId="56"/>
    <cellStyle name="Normalny_har-d-2002-w_25-03-02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Y32"/>
  <sheetViews>
    <sheetView zoomScalePageLayoutView="0" workbookViewId="0" topLeftCell="A10">
      <selection activeCell="I17" sqref="I17"/>
    </sheetView>
  </sheetViews>
  <sheetFormatPr defaultColWidth="9.140625" defaultRowHeight="15"/>
  <sheetData>
    <row r="4" ht="15.75" thickBot="1"/>
    <row r="5" spans="2:25" ht="80.25" thickBot="1">
      <c r="B5" s="93" t="s">
        <v>0</v>
      </c>
      <c r="C5" s="93" t="s">
        <v>1</v>
      </c>
      <c r="D5" s="93" t="s">
        <v>2</v>
      </c>
      <c r="E5" s="96" t="s">
        <v>3</v>
      </c>
      <c r="F5" s="97"/>
      <c r="G5" s="2" t="s">
        <v>4</v>
      </c>
      <c r="H5" s="102" t="s">
        <v>6</v>
      </c>
      <c r="I5" s="103"/>
      <c r="J5" s="103"/>
      <c r="K5" s="103"/>
      <c r="L5" s="104"/>
      <c r="M5" s="105" t="s">
        <v>7</v>
      </c>
      <c r="N5" s="106"/>
      <c r="O5" s="106"/>
      <c r="P5" s="106"/>
      <c r="Q5" s="106"/>
      <c r="R5" s="106"/>
      <c r="S5" s="106"/>
      <c r="T5" s="106"/>
      <c r="U5" s="106"/>
      <c r="V5" s="106"/>
      <c r="W5" s="107"/>
      <c r="X5" s="1" t="s">
        <v>8</v>
      </c>
      <c r="Y5" s="1" t="s">
        <v>11</v>
      </c>
    </row>
    <row r="6" spans="2:25" ht="60" thickBot="1">
      <c r="B6" s="94"/>
      <c r="C6" s="94"/>
      <c r="D6" s="94"/>
      <c r="E6" s="98"/>
      <c r="F6" s="99"/>
      <c r="G6" s="3" t="s">
        <v>5</v>
      </c>
      <c r="H6" s="108" t="s">
        <v>12</v>
      </c>
      <c r="I6" s="106"/>
      <c r="J6" s="106"/>
      <c r="K6" s="107"/>
      <c r="L6" s="9" t="s">
        <v>13</v>
      </c>
      <c r="M6" s="105" t="s">
        <v>12</v>
      </c>
      <c r="N6" s="106"/>
      <c r="O6" s="106"/>
      <c r="P6" s="106"/>
      <c r="Q6" s="106"/>
      <c r="R6" s="106"/>
      <c r="S6" s="106"/>
      <c r="T6" s="106"/>
      <c r="U6" s="106"/>
      <c r="V6" s="107"/>
      <c r="W6" s="90" t="s">
        <v>15</v>
      </c>
      <c r="X6" s="6" t="s">
        <v>9</v>
      </c>
      <c r="Y6" s="6" t="s">
        <v>9</v>
      </c>
    </row>
    <row r="7" spans="2:25" ht="81">
      <c r="B7" s="94"/>
      <c r="C7" s="94"/>
      <c r="D7" s="94"/>
      <c r="E7" s="98"/>
      <c r="F7" s="99"/>
      <c r="G7" s="4"/>
      <c r="H7" s="110" t="s">
        <v>16</v>
      </c>
      <c r="I7" s="9" t="s">
        <v>17</v>
      </c>
      <c r="J7" s="90" t="s">
        <v>19</v>
      </c>
      <c r="K7" s="9" t="s">
        <v>20</v>
      </c>
      <c r="L7" s="9" t="s">
        <v>14</v>
      </c>
      <c r="M7" s="90" t="s">
        <v>22</v>
      </c>
      <c r="N7" s="9" t="s">
        <v>23</v>
      </c>
      <c r="O7" s="90" t="s">
        <v>25</v>
      </c>
      <c r="P7" s="9" t="s">
        <v>26</v>
      </c>
      <c r="Q7" s="90" t="s">
        <v>28</v>
      </c>
      <c r="R7" s="9" t="s">
        <v>29</v>
      </c>
      <c r="S7" s="90" t="s">
        <v>31</v>
      </c>
      <c r="T7" s="9" t="s">
        <v>32</v>
      </c>
      <c r="U7" s="90" t="s">
        <v>34</v>
      </c>
      <c r="V7" s="9" t="s">
        <v>35</v>
      </c>
      <c r="W7" s="91"/>
      <c r="X7" s="6" t="s">
        <v>10</v>
      </c>
      <c r="Y7" s="7"/>
    </row>
    <row r="8" spans="2:25" ht="25.5">
      <c r="B8" s="94"/>
      <c r="C8" s="94"/>
      <c r="D8" s="94"/>
      <c r="E8" s="98"/>
      <c r="F8" s="99"/>
      <c r="G8" s="4"/>
      <c r="H8" s="111"/>
      <c r="I8" s="9" t="s">
        <v>18</v>
      </c>
      <c r="J8" s="91"/>
      <c r="K8" s="9" t="s">
        <v>21</v>
      </c>
      <c r="L8" s="10"/>
      <c r="M8" s="91"/>
      <c r="N8" s="9" t="s">
        <v>24</v>
      </c>
      <c r="O8" s="91"/>
      <c r="P8" s="9" t="s">
        <v>27</v>
      </c>
      <c r="Q8" s="91"/>
      <c r="R8" s="9" t="s">
        <v>30</v>
      </c>
      <c r="S8" s="91"/>
      <c r="T8" s="9" t="s">
        <v>33</v>
      </c>
      <c r="U8" s="91"/>
      <c r="V8" s="9" t="s">
        <v>36</v>
      </c>
      <c r="W8" s="91"/>
      <c r="X8" s="7"/>
      <c r="Y8" s="7"/>
    </row>
    <row r="9" spans="2:25" ht="16.5" thickBot="1">
      <c r="B9" s="95"/>
      <c r="C9" s="95"/>
      <c r="D9" s="95"/>
      <c r="E9" s="100"/>
      <c r="F9" s="101"/>
      <c r="G9" s="5"/>
      <c r="H9" s="112"/>
      <c r="I9" s="12"/>
      <c r="J9" s="92"/>
      <c r="K9" s="13" t="s">
        <v>9</v>
      </c>
      <c r="L9" s="11"/>
      <c r="M9" s="92"/>
      <c r="N9" s="12"/>
      <c r="O9" s="92"/>
      <c r="P9" s="13" t="s">
        <v>9</v>
      </c>
      <c r="Q9" s="92"/>
      <c r="R9" s="13" t="s">
        <v>9</v>
      </c>
      <c r="S9" s="92"/>
      <c r="T9" s="13" t="s">
        <v>9</v>
      </c>
      <c r="U9" s="92"/>
      <c r="V9" s="12"/>
      <c r="W9" s="109"/>
      <c r="X9" s="8"/>
      <c r="Y9" s="8"/>
    </row>
    <row r="10" spans="2:25" ht="15.75" thickBot="1">
      <c r="B10" s="14">
        <v>1</v>
      </c>
      <c r="C10" s="15">
        <v>2</v>
      </c>
      <c r="D10" s="15">
        <v>3</v>
      </c>
      <c r="E10" s="15">
        <v>4</v>
      </c>
      <c r="F10" s="15">
        <v>5</v>
      </c>
      <c r="G10" s="15">
        <v>6</v>
      </c>
      <c r="H10" s="15">
        <v>7</v>
      </c>
      <c r="I10" s="15">
        <v>8</v>
      </c>
      <c r="J10" s="15">
        <v>9</v>
      </c>
      <c r="K10" s="16">
        <v>10</v>
      </c>
      <c r="L10" s="16">
        <v>11</v>
      </c>
      <c r="M10" s="16">
        <v>12</v>
      </c>
      <c r="N10" s="17">
        <v>13</v>
      </c>
      <c r="O10" s="16">
        <v>14</v>
      </c>
      <c r="P10" s="16">
        <v>15</v>
      </c>
      <c r="Q10" s="16">
        <v>16</v>
      </c>
      <c r="R10" s="16">
        <v>17</v>
      </c>
      <c r="S10" s="16">
        <v>18</v>
      </c>
      <c r="T10" s="16">
        <v>19</v>
      </c>
      <c r="U10" s="16">
        <v>20</v>
      </c>
      <c r="V10" s="16">
        <v>21</v>
      </c>
      <c r="W10" s="16">
        <v>22</v>
      </c>
      <c r="X10" s="16">
        <v>23</v>
      </c>
      <c r="Y10" s="16">
        <v>24</v>
      </c>
    </row>
    <row r="11" spans="2:25" ht="15.75" thickBot="1">
      <c r="B11" s="89" t="s">
        <v>37</v>
      </c>
      <c r="C11" s="89"/>
      <c r="D11" s="80"/>
      <c r="E11" s="18" t="s">
        <v>38</v>
      </c>
      <c r="F11" s="19"/>
      <c r="G11" s="80"/>
      <c r="H11" s="20"/>
      <c r="I11" s="20"/>
      <c r="J11" s="20"/>
      <c r="K11" s="20"/>
      <c r="L11" s="20" t="s">
        <v>39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 t="s">
        <v>39</v>
      </c>
      <c r="X11" s="20" t="s">
        <v>39</v>
      </c>
      <c r="Y11" s="19" t="s">
        <v>39</v>
      </c>
    </row>
    <row r="12" spans="2:25" ht="15.75" thickBot="1">
      <c r="B12" s="83"/>
      <c r="C12" s="83"/>
      <c r="D12" s="85"/>
      <c r="E12" s="21" t="s">
        <v>40</v>
      </c>
      <c r="F12" s="22"/>
      <c r="G12" s="85"/>
      <c r="H12" s="23" t="s">
        <v>40</v>
      </c>
      <c r="I12" s="24"/>
      <c r="J12" s="23" t="s">
        <v>40</v>
      </c>
      <c r="K12" s="24"/>
      <c r="L12" s="23"/>
      <c r="M12" s="23" t="s">
        <v>40</v>
      </c>
      <c r="N12" s="24"/>
      <c r="O12" s="23" t="s">
        <v>40</v>
      </c>
      <c r="P12" s="24"/>
      <c r="Q12" s="23" t="s">
        <v>40</v>
      </c>
      <c r="R12" s="24"/>
      <c r="S12" s="23" t="s">
        <v>40</v>
      </c>
      <c r="T12" s="24"/>
      <c r="U12" s="23" t="s">
        <v>40</v>
      </c>
      <c r="V12" s="24"/>
      <c r="W12" s="24"/>
      <c r="X12" s="24"/>
      <c r="Y12" s="22"/>
    </row>
    <row r="13" spans="2:25" ht="15.75" thickBot="1">
      <c r="B13" s="82" t="s">
        <v>41</v>
      </c>
      <c r="C13" s="82"/>
      <c r="D13" s="84"/>
      <c r="E13" s="18" t="s">
        <v>38</v>
      </c>
      <c r="F13" s="19"/>
      <c r="G13" s="84"/>
      <c r="H13" s="20"/>
      <c r="I13" s="20"/>
      <c r="J13" s="20"/>
      <c r="K13" s="20"/>
      <c r="L13" s="20" t="s">
        <v>39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 t="s">
        <v>39</v>
      </c>
      <c r="X13" s="20" t="s">
        <v>39</v>
      </c>
      <c r="Y13" s="19" t="s">
        <v>39</v>
      </c>
    </row>
    <row r="14" spans="2:25" ht="15.75" thickBot="1">
      <c r="B14" s="83"/>
      <c r="C14" s="83"/>
      <c r="D14" s="85"/>
      <c r="E14" s="21" t="s">
        <v>40</v>
      </c>
      <c r="F14" s="22"/>
      <c r="G14" s="85"/>
      <c r="H14" s="24" t="s">
        <v>40</v>
      </c>
      <c r="I14" s="24"/>
      <c r="J14" s="24" t="s">
        <v>40</v>
      </c>
      <c r="K14" s="24"/>
      <c r="L14" s="24"/>
      <c r="M14" s="24" t="s">
        <v>40</v>
      </c>
      <c r="N14" s="24"/>
      <c r="O14" s="24" t="s">
        <v>40</v>
      </c>
      <c r="P14" s="24"/>
      <c r="Q14" s="24" t="s">
        <v>40</v>
      </c>
      <c r="R14" s="24"/>
      <c r="S14" s="24" t="s">
        <v>40</v>
      </c>
      <c r="T14" s="24"/>
      <c r="U14" s="24" t="s">
        <v>40</v>
      </c>
      <c r="V14" s="24"/>
      <c r="W14" s="24"/>
      <c r="X14" s="24"/>
      <c r="Y14" s="22"/>
    </row>
    <row r="15" spans="2:25" ht="15.75" thickBot="1">
      <c r="B15" s="82" t="s">
        <v>42</v>
      </c>
      <c r="C15" s="82"/>
      <c r="D15" s="84"/>
      <c r="E15" s="18" t="s">
        <v>38</v>
      </c>
      <c r="F15" s="19"/>
      <c r="G15" s="84"/>
      <c r="H15" s="20"/>
      <c r="I15" s="20"/>
      <c r="J15" s="20"/>
      <c r="K15" s="20"/>
      <c r="L15" s="20" t="s">
        <v>39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 t="s">
        <v>39</v>
      </c>
      <c r="X15" s="20" t="s">
        <v>39</v>
      </c>
      <c r="Y15" s="19" t="s">
        <v>39</v>
      </c>
    </row>
    <row r="16" spans="2:25" ht="15.75" thickBot="1">
      <c r="B16" s="83"/>
      <c r="C16" s="83"/>
      <c r="D16" s="85"/>
      <c r="E16" s="21" t="s">
        <v>40</v>
      </c>
      <c r="F16" s="22"/>
      <c r="G16" s="85"/>
      <c r="H16" s="23" t="s">
        <v>40</v>
      </c>
      <c r="I16" s="24"/>
      <c r="J16" s="23" t="s">
        <v>40</v>
      </c>
      <c r="K16" s="24"/>
      <c r="L16" s="23"/>
      <c r="M16" s="23" t="s">
        <v>40</v>
      </c>
      <c r="N16" s="24"/>
      <c r="O16" s="23" t="s">
        <v>40</v>
      </c>
      <c r="P16" s="24"/>
      <c r="Q16" s="23" t="s">
        <v>40</v>
      </c>
      <c r="R16" s="24"/>
      <c r="S16" s="23" t="s">
        <v>40</v>
      </c>
      <c r="T16" s="24"/>
      <c r="U16" s="23" t="s">
        <v>40</v>
      </c>
      <c r="V16" s="24"/>
      <c r="W16" s="24"/>
      <c r="X16" s="24"/>
      <c r="Y16" s="22"/>
    </row>
    <row r="17" spans="2:25" ht="15.75" thickBot="1">
      <c r="B17" s="82" t="s">
        <v>43</v>
      </c>
      <c r="C17" s="82"/>
      <c r="D17" s="84"/>
      <c r="E17" s="18" t="s">
        <v>38</v>
      </c>
      <c r="F17" s="19"/>
      <c r="G17" s="84"/>
      <c r="H17" s="20"/>
      <c r="I17" s="20"/>
      <c r="J17" s="20"/>
      <c r="K17" s="20"/>
      <c r="L17" s="20" t="s">
        <v>39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 t="s">
        <v>39</v>
      </c>
      <c r="X17" s="20" t="s">
        <v>39</v>
      </c>
      <c r="Y17" s="19" t="s">
        <v>39</v>
      </c>
    </row>
    <row r="18" spans="2:25" ht="15.75" thickBot="1">
      <c r="B18" s="83"/>
      <c r="C18" s="83"/>
      <c r="D18" s="85"/>
      <c r="E18" s="21" t="s">
        <v>40</v>
      </c>
      <c r="F18" s="22"/>
      <c r="G18" s="85"/>
      <c r="H18" s="23" t="s">
        <v>40</v>
      </c>
      <c r="I18" s="20"/>
      <c r="J18" s="23" t="s">
        <v>40</v>
      </c>
      <c r="K18" s="20"/>
      <c r="L18" s="23"/>
      <c r="M18" s="23" t="s">
        <v>40</v>
      </c>
      <c r="N18" s="20"/>
      <c r="O18" s="23" t="s">
        <v>40</v>
      </c>
      <c r="P18" s="20"/>
      <c r="Q18" s="23" t="s">
        <v>40</v>
      </c>
      <c r="R18" s="20"/>
      <c r="S18" s="23" t="s">
        <v>40</v>
      </c>
      <c r="T18" s="20"/>
      <c r="U18" s="23" t="s">
        <v>40</v>
      </c>
      <c r="V18" s="20"/>
      <c r="W18" s="20"/>
      <c r="X18" s="20"/>
      <c r="Y18" s="19"/>
    </row>
    <row r="19" spans="2:25" ht="15.75" thickBot="1">
      <c r="B19" s="82" t="s">
        <v>44</v>
      </c>
      <c r="C19" s="82"/>
      <c r="D19" s="84"/>
      <c r="E19" s="18" t="s">
        <v>45</v>
      </c>
      <c r="F19" s="19"/>
      <c r="G19" s="84"/>
      <c r="H19" s="20"/>
      <c r="I19" s="20"/>
      <c r="J19" s="78"/>
      <c r="K19" s="78"/>
      <c r="L19" s="78" t="s">
        <v>39</v>
      </c>
      <c r="M19" s="20"/>
      <c r="N19" s="20"/>
      <c r="O19" s="78"/>
      <c r="P19" s="78"/>
      <c r="Q19" s="20"/>
      <c r="R19" s="20"/>
      <c r="S19" s="78"/>
      <c r="T19" s="78"/>
      <c r="U19" s="78"/>
      <c r="V19" s="78"/>
      <c r="W19" s="78" t="s">
        <v>39</v>
      </c>
      <c r="X19" s="78" t="s">
        <v>39</v>
      </c>
      <c r="Y19" s="80" t="s">
        <v>39</v>
      </c>
    </row>
    <row r="20" spans="2:25" ht="15.75" thickBot="1">
      <c r="B20" s="87"/>
      <c r="C20" s="87"/>
      <c r="D20" s="88"/>
      <c r="E20" s="18" t="s">
        <v>46</v>
      </c>
      <c r="F20" s="19"/>
      <c r="G20" s="88"/>
      <c r="H20" s="20"/>
      <c r="I20" s="20"/>
      <c r="J20" s="86"/>
      <c r="K20" s="86"/>
      <c r="L20" s="79"/>
      <c r="M20" s="20"/>
      <c r="N20" s="20"/>
      <c r="O20" s="86"/>
      <c r="P20" s="86"/>
      <c r="Q20" s="20"/>
      <c r="R20" s="20"/>
      <c r="S20" s="86"/>
      <c r="T20" s="86"/>
      <c r="U20" s="86"/>
      <c r="V20" s="86"/>
      <c r="W20" s="79"/>
      <c r="X20" s="79"/>
      <c r="Y20" s="81"/>
    </row>
    <row r="21" spans="2:25" ht="15.75" thickBot="1">
      <c r="B21" s="83"/>
      <c r="C21" s="83"/>
      <c r="D21" s="85"/>
      <c r="E21" s="21" t="s">
        <v>40</v>
      </c>
      <c r="F21" s="22"/>
      <c r="G21" s="85"/>
      <c r="H21" s="23" t="s">
        <v>40</v>
      </c>
      <c r="I21" s="24"/>
      <c r="J21" s="23" t="s">
        <v>40</v>
      </c>
      <c r="K21" s="24"/>
      <c r="L21" s="23"/>
      <c r="M21" s="23" t="s">
        <v>40</v>
      </c>
      <c r="N21" s="24"/>
      <c r="O21" s="23" t="s">
        <v>40</v>
      </c>
      <c r="P21" s="24"/>
      <c r="Q21" s="23" t="s">
        <v>40</v>
      </c>
      <c r="R21" s="24"/>
      <c r="S21" s="23" t="s">
        <v>40</v>
      </c>
      <c r="T21" s="24"/>
      <c r="U21" s="23" t="s">
        <v>40</v>
      </c>
      <c r="V21" s="24"/>
      <c r="W21" s="24"/>
      <c r="X21" s="24"/>
      <c r="Y21" s="22"/>
    </row>
    <row r="22" spans="2:25" ht="15.75" thickBot="1">
      <c r="B22" s="82" t="s">
        <v>47</v>
      </c>
      <c r="C22" s="82"/>
      <c r="D22" s="84"/>
      <c r="E22" s="18" t="s">
        <v>48</v>
      </c>
      <c r="F22" s="19"/>
      <c r="G22" s="84"/>
      <c r="H22" s="20"/>
      <c r="I22" s="20"/>
      <c r="J22" s="78"/>
      <c r="K22" s="78"/>
      <c r="L22" s="78" t="s">
        <v>39</v>
      </c>
      <c r="M22" s="20"/>
      <c r="N22" s="20"/>
      <c r="O22" s="78"/>
      <c r="P22" s="78"/>
      <c r="Q22" s="20"/>
      <c r="R22" s="20"/>
      <c r="S22" s="78"/>
      <c r="T22" s="78"/>
      <c r="U22" s="78"/>
      <c r="V22" s="78"/>
      <c r="W22" s="78" t="s">
        <v>39</v>
      </c>
      <c r="X22" s="78" t="s">
        <v>39</v>
      </c>
      <c r="Y22" s="80" t="s">
        <v>39</v>
      </c>
    </row>
    <row r="23" spans="2:25" ht="15.75" thickBot="1">
      <c r="B23" s="87"/>
      <c r="C23" s="87"/>
      <c r="D23" s="88"/>
      <c r="E23" s="18" t="s">
        <v>49</v>
      </c>
      <c r="F23" s="19"/>
      <c r="G23" s="88"/>
      <c r="H23" s="20"/>
      <c r="I23" s="20"/>
      <c r="J23" s="86"/>
      <c r="K23" s="86"/>
      <c r="L23" s="79"/>
      <c r="M23" s="20"/>
      <c r="N23" s="20"/>
      <c r="O23" s="86"/>
      <c r="P23" s="86"/>
      <c r="Q23" s="20"/>
      <c r="R23" s="20"/>
      <c r="S23" s="86"/>
      <c r="T23" s="86"/>
      <c r="U23" s="86"/>
      <c r="V23" s="86"/>
      <c r="W23" s="79"/>
      <c r="X23" s="79"/>
      <c r="Y23" s="81"/>
    </row>
    <row r="24" spans="2:25" ht="15.75" thickBot="1">
      <c r="B24" s="83"/>
      <c r="C24" s="83"/>
      <c r="D24" s="85"/>
      <c r="E24" s="21" t="s">
        <v>40</v>
      </c>
      <c r="F24" s="22"/>
      <c r="G24" s="85"/>
      <c r="H24" s="23" t="s">
        <v>40</v>
      </c>
      <c r="I24" s="24"/>
      <c r="J24" s="23" t="s">
        <v>40</v>
      </c>
      <c r="K24" s="24"/>
      <c r="L24" s="23"/>
      <c r="M24" s="23" t="s">
        <v>40</v>
      </c>
      <c r="N24" s="24"/>
      <c r="O24" s="23" t="s">
        <v>40</v>
      </c>
      <c r="P24" s="24"/>
      <c r="Q24" s="23" t="s">
        <v>40</v>
      </c>
      <c r="R24" s="24"/>
      <c r="S24" s="23" t="s">
        <v>40</v>
      </c>
      <c r="T24" s="24"/>
      <c r="U24" s="23" t="s">
        <v>40</v>
      </c>
      <c r="V24" s="24"/>
      <c r="W24" s="24"/>
      <c r="X24" s="24"/>
      <c r="Y24" s="22"/>
    </row>
    <row r="25" spans="2:25" ht="15.75" thickBot="1">
      <c r="B25" s="82" t="s">
        <v>50</v>
      </c>
      <c r="C25" s="82"/>
      <c r="D25" s="84"/>
      <c r="E25" s="18" t="s">
        <v>38</v>
      </c>
      <c r="F25" s="19"/>
      <c r="G25" s="84"/>
      <c r="H25" s="20"/>
      <c r="I25" s="20"/>
      <c r="J25" s="20"/>
      <c r="K25" s="20"/>
      <c r="L25" s="20" t="s">
        <v>39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 t="s">
        <v>39</v>
      </c>
      <c r="X25" s="20" t="s">
        <v>39</v>
      </c>
      <c r="Y25" s="19" t="s">
        <v>39</v>
      </c>
    </row>
    <row r="26" spans="2:25" ht="15.75" thickBot="1">
      <c r="B26" s="83"/>
      <c r="C26" s="83"/>
      <c r="D26" s="85"/>
      <c r="E26" s="21" t="s">
        <v>40</v>
      </c>
      <c r="F26" s="19"/>
      <c r="G26" s="85"/>
      <c r="H26" s="23" t="s">
        <v>40</v>
      </c>
      <c r="I26" s="24"/>
      <c r="J26" s="23" t="s">
        <v>40</v>
      </c>
      <c r="K26" s="24"/>
      <c r="L26" s="23"/>
      <c r="M26" s="23" t="s">
        <v>40</v>
      </c>
      <c r="N26" s="24"/>
      <c r="O26" s="23" t="s">
        <v>40</v>
      </c>
      <c r="P26" s="24"/>
      <c r="Q26" s="23" t="s">
        <v>40</v>
      </c>
      <c r="R26" s="24"/>
      <c r="S26" s="23" t="s">
        <v>40</v>
      </c>
      <c r="T26" s="24"/>
      <c r="U26" s="23" t="s">
        <v>40</v>
      </c>
      <c r="V26" s="24"/>
      <c r="W26" s="24"/>
      <c r="X26" s="24"/>
      <c r="Y26" s="22"/>
    </row>
    <row r="27" spans="2:25" ht="15.75" thickBot="1">
      <c r="B27" s="82" t="s">
        <v>51</v>
      </c>
      <c r="C27" s="82"/>
      <c r="D27" s="84"/>
      <c r="E27" s="18" t="s">
        <v>48</v>
      </c>
      <c r="F27" s="19"/>
      <c r="G27" s="84"/>
      <c r="H27" s="20"/>
      <c r="I27" s="20"/>
      <c r="J27" s="78"/>
      <c r="K27" s="78"/>
      <c r="L27" s="78" t="s">
        <v>39</v>
      </c>
      <c r="M27" s="20"/>
      <c r="N27" s="20"/>
      <c r="O27" s="78"/>
      <c r="P27" s="78"/>
      <c r="Q27" s="20"/>
      <c r="R27" s="20"/>
      <c r="S27" s="78"/>
      <c r="T27" s="78"/>
      <c r="U27" s="78"/>
      <c r="V27" s="78"/>
      <c r="W27" s="78" t="s">
        <v>39</v>
      </c>
      <c r="X27" s="78" t="s">
        <v>39</v>
      </c>
      <c r="Y27" s="80" t="s">
        <v>39</v>
      </c>
    </row>
    <row r="28" spans="2:25" ht="15.75" thickBot="1">
      <c r="B28" s="87"/>
      <c r="C28" s="87"/>
      <c r="D28" s="88"/>
      <c r="E28" s="18" t="s">
        <v>49</v>
      </c>
      <c r="F28" s="19"/>
      <c r="G28" s="88"/>
      <c r="H28" s="20"/>
      <c r="I28" s="20"/>
      <c r="J28" s="86"/>
      <c r="K28" s="86"/>
      <c r="L28" s="79"/>
      <c r="M28" s="20"/>
      <c r="N28" s="20"/>
      <c r="O28" s="86"/>
      <c r="P28" s="86"/>
      <c r="Q28" s="20"/>
      <c r="R28" s="20"/>
      <c r="S28" s="86"/>
      <c r="T28" s="86"/>
      <c r="U28" s="86"/>
      <c r="V28" s="86"/>
      <c r="W28" s="79"/>
      <c r="X28" s="79"/>
      <c r="Y28" s="81"/>
    </row>
    <row r="29" spans="2:25" ht="15.75" thickBot="1">
      <c r="B29" s="83"/>
      <c r="C29" s="83"/>
      <c r="D29" s="85"/>
      <c r="E29" s="21" t="s">
        <v>40</v>
      </c>
      <c r="F29" s="22"/>
      <c r="G29" s="85"/>
      <c r="H29" s="23" t="s">
        <v>40</v>
      </c>
      <c r="I29" s="24"/>
      <c r="J29" s="23" t="s">
        <v>40</v>
      </c>
      <c r="K29" s="24"/>
      <c r="L29" s="23"/>
      <c r="M29" s="23" t="s">
        <v>40</v>
      </c>
      <c r="N29" s="24"/>
      <c r="O29" s="23" t="s">
        <v>40</v>
      </c>
      <c r="P29" s="24"/>
      <c r="Q29" s="23" t="s">
        <v>40</v>
      </c>
      <c r="R29" s="24"/>
      <c r="S29" s="23" t="s">
        <v>40</v>
      </c>
      <c r="T29" s="24"/>
      <c r="U29" s="23" t="s">
        <v>40</v>
      </c>
      <c r="V29" s="24"/>
      <c r="W29" s="24"/>
      <c r="X29" s="24"/>
      <c r="Y29" s="22"/>
    </row>
    <row r="30" spans="2:25" ht="15.75" thickBot="1">
      <c r="B30" s="82" t="s">
        <v>52</v>
      </c>
      <c r="C30" s="82"/>
      <c r="D30" s="84"/>
      <c r="E30" s="18" t="s">
        <v>38</v>
      </c>
      <c r="F30" s="19"/>
      <c r="G30" s="84"/>
      <c r="H30" s="20"/>
      <c r="I30" s="20"/>
      <c r="J30" s="20"/>
      <c r="K30" s="20"/>
      <c r="L30" s="20" t="s">
        <v>39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 t="s">
        <v>39</v>
      </c>
      <c r="X30" s="20" t="s">
        <v>39</v>
      </c>
      <c r="Y30" s="19" t="s">
        <v>39</v>
      </c>
    </row>
    <row r="31" spans="2:25" ht="15.75" thickBot="1">
      <c r="B31" s="83"/>
      <c r="C31" s="83"/>
      <c r="D31" s="85"/>
      <c r="E31" s="21" t="s">
        <v>40</v>
      </c>
      <c r="F31" s="22"/>
      <c r="G31" s="85"/>
      <c r="H31" s="23" t="s">
        <v>40</v>
      </c>
      <c r="I31" s="24"/>
      <c r="J31" s="23" t="s">
        <v>40</v>
      </c>
      <c r="K31" s="24"/>
      <c r="L31" s="23"/>
      <c r="M31" s="23" t="s">
        <v>40</v>
      </c>
      <c r="N31" s="24"/>
      <c r="O31" s="23" t="s">
        <v>40</v>
      </c>
      <c r="P31" s="24"/>
      <c r="Q31" s="23" t="s">
        <v>40</v>
      </c>
      <c r="R31" s="24"/>
      <c r="S31" s="23" t="s">
        <v>40</v>
      </c>
      <c r="T31" s="24"/>
      <c r="U31" s="23" t="s">
        <v>40</v>
      </c>
      <c r="V31" s="24"/>
      <c r="W31" s="24"/>
      <c r="X31" s="24"/>
      <c r="Y31" s="22"/>
    </row>
    <row r="32" spans="2:25" ht="15.75" thickBo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6"/>
      <c r="W32" s="24" t="s">
        <v>53</v>
      </c>
      <c r="X32" s="22"/>
      <c r="Y32" s="22"/>
    </row>
  </sheetData>
  <sheetProtection/>
  <mergeCells count="88">
    <mergeCell ref="U7:U9"/>
    <mergeCell ref="B5:B9"/>
    <mergeCell ref="C5:C9"/>
    <mergeCell ref="D5:D9"/>
    <mergeCell ref="E5:F9"/>
    <mergeCell ref="H5:L5"/>
    <mergeCell ref="M5:W5"/>
    <mergeCell ref="H6:K6"/>
    <mergeCell ref="M6:V6"/>
    <mergeCell ref="W6:W9"/>
    <mergeCell ref="H7:H9"/>
    <mergeCell ref="J7:J9"/>
    <mergeCell ref="M7:M9"/>
    <mergeCell ref="O7:O9"/>
    <mergeCell ref="Q7:Q9"/>
    <mergeCell ref="S7:S9"/>
    <mergeCell ref="B11:B12"/>
    <mergeCell ref="C11:C12"/>
    <mergeCell ref="D11:D12"/>
    <mergeCell ref="G11:G12"/>
    <mergeCell ref="B13:B14"/>
    <mergeCell ref="C13:C14"/>
    <mergeCell ref="D13:D14"/>
    <mergeCell ref="G13:G14"/>
    <mergeCell ref="K19:K20"/>
    <mergeCell ref="B15:B16"/>
    <mergeCell ref="C15:C16"/>
    <mergeCell ref="D15:D16"/>
    <mergeCell ref="G15:G16"/>
    <mergeCell ref="B17:B18"/>
    <mergeCell ref="C17:C18"/>
    <mergeCell ref="D17:D18"/>
    <mergeCell ref="G17:G18"/>
    <mergeCell ref="B19:B21"/>
    <mergeCell ref="C19:C21"/>
    <mergeCell ref="D19:D21"/>
    <mergeCell ref="G19:G21"/>
    <mergeCell ref="J19:J20"/>
    <mergeCell ref="V19:V20"/>
    <mergeCell ref="W19:W20"/>
    <mergeCell ref="X19:X20"/>
    <mergeCell ref="Y19:Y20"/>
    <mergeCell ref="B22:B24"/>
    <mergeCell ref="C22:C24"/>
    <mergeCell ref="D22:D24"/>
    <mergeCell ref="G22:G24"/>
    <mergeCell ref="J22:J23"/>
    <mergeCell ref="K22:K23"/>
    <mergeCell ref="L19:L20"/>
    <mergeCell ref="O19:O20"/>
    <mergeCell ref="P19:P20"/>
    <mergeCell ref="S19:S20"/>
    <mergeCell ref="T19:T20"/>
    <mergeCell ref="U19:U20"/>
    <mergeCell ref="W22:W23"/>
    <mergeCell ref="X22:X23"/>
    <mergeCell ref="Y22:Y23"/>
    <mergeCell ref="B25:B26"/>
    <mergeCell ref="C25:C26"/>
    <mergeCell ref="D25:D26"/>
    <mergeCell ref="G25:G26"/>
    <mergeCell ref="L22:L23"/>
    <mergeCell ref="O22:O23"/>
    <mergeCell ref="P22:P23"/>
    <mergeCell ref="S22:S23"/>
    <mergeCell ref="T22:T23"/>
    <mergeCell ref="U22:U23"/>
    <mergeCell ref="G27:G29"/>
    <mergeCell ref="J27:J28"/>
    <mergeCell ref="K27:K28"/>
    <mergeCell ref="V22:V23"/>
    <mergeCell ref="V27:V28"/>
    <mergeCell ref="W27:W28"/>
    <mergeCell ref="X27:X28"/>
    <mergeCell ref="Y27:Y28"/>
    <mergeCell ref="B30:B31"/>
    <mergeCell ref="C30:C31"/>
    <mergeCell ref="D30:D31"/>
    <mergeCell ref="G30:G31"/>
    <mergeCell ref="L27:L28"/>
    <mergeCell ref="O27:O28"/>
    <mergeCell ref="P27:P28"/>
    <mergeCell ref="S27:S28"/>
    <mergeCell ref="T27:T28"/>
    <mergeCell ref="U27:U28"/>
    <mergeCell ref="B27:B29"/>
    <mergeCell ref="C27:C29"/>
    <mergeCell ref="D27:D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tabSelected="1" zoomScalePageLayoutView="0" workbookViewId="0" topLeftCell="A10">
      <selection activeCell="E19" sqref="E19"/>
    </sheetView>
  </sheetViews>
  <sheetFormatPr defaultColWidth="9.140625" defaultRowHeight="15"/>
  <cols>
    <col min="6" max="6" width="10.00390625" style="0" bestFit="1" customWidth="1"/>
    <col min="9" max="9" width="11.421875" style="0" customWidth="1"/>
    <col min="12" max="12" width="10.8515625" style="0" bestFit="1" customWidth="1"/>
    <col min="14" max="14" width="9.28125" style="0" bestFit="1" customWidth="1"/>
    <col min="16" max="16" width="9.28125" style="0" bestFit="1" customWidth="1"/>
    <col min="18" max="18" width="9.28125" style="0" bestFit="1" customWidth="1"/>
    <col min="20" max="20" width="9.28125" style="0" bestFit="1" customWidth="1"/>
    <col min="22" max="22" width="9.28125" style="0" bestFit="1" customWidth="1"/>
    <col min="23" max="23" width="11.421875" style="0" customWidth="1"/>
    <col min="24" max="25" width="10.8515625" style="0" bestFit="1" customWidth="1"/>
    <col min="26" max="26" width="10.57421875" style="0" bestFit="1" customWidth="1"/>
    <col min="27" max="27" width="8.7109375" style="0" bestFit="1" customWidth="1"/>
    <col min="28" max="28" width="11.7109375" style="0" customWidth="1"/>
    <col min="30" max="30" width="11.421875" style="0" bestFit="1" customWidth="1"/>
  </cols>
  <sheetData>
    <row r="1" ht="15">
      <c r="B1" s="72" t="s">
        <v>54</v>
      </c>
    </row>
    <row r="2" ht="15">
      <c r="B2" s="27"/>
    </row>
    <row r="3" ht="15.75">
      <c r="B3" s="71" t="s">
        <v>55</v>
      </c>
    </row>
    <row r="4" spans="2:25" ht="59.25" customHeight="1" thickBot="1">
      <c r="B4" s="117" t="s">
        <v>56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2:25" ht="18.75" customHeight="1" thickBot="1">
      <c r="B5" s="93" t="s">
        <v>0</v>
      </c>
      <c r="C5" s="93" t="s">
        <v>1</v>
      </c>
      <c r="D5" s="90" t="s">
        <v>57</v>
      </c>
      <c r="E5" s="96" t="s">
        <v>80</v>
      </c>
      <c r="F5" s="97"/>
      <c r="G5" s="115" t="s">
        <v>4</v>
      </c>
      <c r="H5" s="102" t="s">
        <v>6</v>
      </c>
      <c r="I5" s="103"/>
      <c r="J5" s="103"/>
      <c r="K5" s="103"/>
      <c r="L5" s="104"/>
      <c r="M5" s="105" t="s">
        <v>7</v>
      </c>
      <c r="N5" s="106"/>
      <c r="O5" s="106"/>
      <c r="P5" s="106"/>
      <c r="Q5" s="106"/>
      <c r="R5" s="106"/>
      <c r="S5" s="106"/>
      <c r="T5" s="106"/>
      <c r="U5" s="106"/>
      <c r="V5" s="106"/>
      <c r="W5" s="107"/>
      <c r="X5" s="93" t="s">
        <v>69</v>
      </c>
      <c r="Y5" s="93" t="s">
        <v>11</v>
      </c>
    </row>
    <row r="6" spans="2:25" ht="27" customHeight="1" thickBot="1">
      <c r="B6" s="94"/>
      <c r="C6" s="94"/>
      <c r="D6" s="91"/>
      <c r="E6" s="98"/>
      <c r="F6" s="99"/>
      <c r="G6" s="116"/>
      <c r="H6" s="108" t="s">
        <v>12</v>
      </c>
      <c r="I6" s="106"/>
      <c r="J6" s="106"/>
      <c r="K6" s="107"/>
      <c r="L6" s="90" t="s">
        <v>13</v>
      </c>
      <c r="M6" s="105" t="s">
        <v>12</v>
      </c>
      <c r="N6" s="106"/>
      <c r="O6" s="106"/>
      <c r="P6" s="106"/>
      <c r="Q6" s="106"/>
      <c r="R6" s="106"/>
      <c r="S6" s="106"/>
      <c r="T6" s="106"/>
      <c r="U6" s="106"/>
      <c r="V6" s="107"/>
      <c r="W6" s="90" t="s">
        <v>15</v>
      </c>
      <c r="X6" s="94"/>
      <c r="Y6" s="94"/>
    </row>
    <row r="7" spans="2:25" ht="45.75" customHeight="1">
      <c r="B7" s="94"/>
      <c r="C7" s="94"/>
      <c r="D7" s="91"/>
      <c r="E7" s="98"/>
      <c r="F7" s="99"/>
      <c r="G7" s="116"/>
      <c r="H7" s="110" t="s">
        <v>16</v>
      </c>
      <c r="I7" s="90" t="s">
        <v>17</v>
      </c>
      <c r="J7" s="90" t="s">
        <v>19</v>
      </c>
      <c r="K7" s="90" t="s">
        <v>65</v>
      </c>
      <c r="L7" s="91"/>
      <c r="M7" s="90" t="s">
        <v>22</v>
      </c>
      <c r="N7" s="90" t="s">
        <v>23</v>
      </c>
      <c r="O7" s="90" t="s">
        <v>25</v>
      </c>
      <c r="P7" s="90" t="s">
        <v>66</v>
      </c>
      <c r="Q7" s="90" t="s">
        <v>28</v>
      </c>
      <c r="R7" s="90" t="s">
        <v>67</v>
      </c>
      <c r="S7" s="90" t="s">
        <v>31</v>
      </c>
      <c r="T7" s="90" t="s">
        <v>68</v>
      </c>
      <c r="U7" s="90" t="s">
        <v>34</v>
      </c>
      <c r="V7" s="90" t="s">
        <v>35</v>
      </c>
      <c r="W7" s="91"/>
      <c r="X7" s="94"/>
      <c r="Y7" s="94"/>
    </row>
    <row r="8" spans="2:25" ht="11.25" customHeight="1">
      <c r="B8" s="94"/>
      <c r="C8" s="94"/>
      <c r="D8" s="91"/>
      <c r="E8" s="98"/>
      <c r="F8" s="99"/>
      <c r="G8" s="116"/>
      <c r="H8" s="11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4"/>
      <c r="Y8" s="94"/>
    </row>
    <row r="9" spans="2:25" ht="26.25" thickBot="1">
      <c r="B9" s="95"/>
      <c r="C9" s="95"/>
      <c r="D9" s="109"/>
      <c r="E9" s="100"/>
      <c r="F9" s="101"/>
      <c r="G9" s="47" t="s">
        <v>5</v>
      </c>
      <c r="H9" s="111"/>
      <c r="I9" s="9" t="s">
        <v>18</v>
      </c>
      <c r="J9" s="91"/>
      <c r="K9" s="9" t="s">
        <v>21</v>
      </c>
      <c r="L9" s="9" t="s">
        <v>14</v>
      </c>
      <c r="M9" s="91"/>
      <c r="N9" s="9" t="s">
        <v>24</v>
      </c>
      <c r="O9" s="91"/>
      <c r="P9" s="9" t="s">
        <v>27</v>
      </c>
      <c r="Q9" s="91"/>
      <c r="R9" s="9" t="s">
        <v>30</v>
      </c>
      <c r="S9" s="91"/>
      <c r="T9" s="9" t="s">
        <v>33</v>
      </c>
      <c r="U9" s="92"/>
      <c r="V9" s="9" t="s">
        <v>36</v>
      </c>
      <c r="W9" s="91"/>
      <c r="X9" s="36" t="s">
        <v>10</v>
      </c>
      <c r="Y9" s="36" t="s">
        <v>9</v>
      </c>
    </row>
    <row r="10" spans="2:25" ht="15.75" thickBot="1">
      <c r="B10" s="14">
        <v>1</v>
      </c>
      <c r="C10" s="15">
        <v>2</v>
      </c>
      <c r="D10" s="15">
        <v>3</v>
      </c>
      <c r="E10" s="15">
        <v>4</v>
      </c>
      <c r="F10" s="15">
        <v>5</v>
      </c>
      <c r="G10" s="48">
        <v>6</v>
      </c>
      <c r="H10" s="49">
        <v>7</v>
      </c>
      <c r="I10" s="49">
        <v>8</v>
      </c>
      <c r="J10" s="49">
        <v>9</v>
      </c>
      <c r="K10" s="50">
        <v>10</v>
      </c>
      <c r="L10" s="50">
        <v>11</v>
      </c>
      <c r="M10" s="50">
        <v>12</v>
      </c>
      <c r="N10" s="51">
        <v>13</v>
      </c>
      <c r="O10" s="50">
        <v>14</v>
      </c>
      <c r="P10" s="50">
        <v>15</v>
      </c>
      <c r="Q10" s="50">
        <v>16</v>
      </c>
      <c r="R10" s="50">
        <v>17</v>
      </c>
      <c r="S10" s="50">
        <v>18</v>
      </c>
      <c r="T10" s="50">
        <v>19</v>
      </c>
      <c r="U10" s="16">
        <v>20</v>
      </c>
      <c r="V10" s="52">
        <v>21</v>
      </c>
      <c r="W10" s="50">
        <v>22</v>
      </c>
      <c r="X10" s="50">
        <v>23</v>
      </c>
      <c r="Y10" s="50">
        <v>24</v>
      </c>
    </row>
    <row r="11" spans="2:27" ht="15.75" thickBot="1">
      <c r="B11" s="113" t="s">
        <v>58</v>
      </c>
      <c r="C11" s="113">
        <v>157</v>
      </c>
      <c r="D11" s="114">
        <v>626.6</v>
      </c>
      <c r="E11" s="29" t="s">
        <v>38</v>
      </c>
      <c r="F11" s="122">
        <v>2500.179</v>
      </c>
      <c r="G11" s="80">
        <v>12</v>
      </c>
      <c r="H11" s="74"/>
      <c r="I11" s="38"/>
      <c r="J11" s="38"/>
      <c r="K11" s="38"/>
      <c r="L11" s="19" t="s">
        <v>39</v>
      </c>
      <c r="M11" s="55"/>
      <c r="N11" s="38"/>
      <c r="O11" s="55"/>
      <c r="P11" s="19"/>
      <c r="Q11" s="55"/>
      <c r="R11" s="19"/>
      <c r="S11" s="54"/>
      <c r="T11" s="19"/>
      <c r="U11" s="19"/>
      <c r="V11" s="19"/>
      <c r="W11" s="19" t="s">
        <v>39</v>
      </c>
      <c r="X11" s="19" t="s">
        <v>39</v>
      </c>
      <c r="Y11" s="19" t="s">
        <v>39</v>
      </c>
      <c r="AA11" s="68"/>
    </row>
    <row r="12" spans="2:28" ht="15.75" thickBot="1">
      <c r="B12" s="113"/>
      <c r="C12" s="113"/>
      <c r="D12" s="114"/>
      <c r="E12" s="30" t="s">
        <v>40</v>
      </c>
      <c r="F12" s="123"/>
      <c r="G12" s="81"/>
      <c r="H12" s="23" t="s">
        <v>40</v>
      </c>
      <c r="I12" s="39">
        <f>I11</f>
        <v>0</v>
      </c>
      <c r="J12" s="21" t="s">
        <v>40</v>
      </c>
      <c r="K12" s="39">
        <f>K11</f>
        <v>0</v>
      </c>
      <c r="L12" s="40">
        <f>I12+K12</f>
        <v>0</v>
      </c>
      <c r="M12" s="21" t="s">
        <v>40</v>
      </c>
      <c r="N12" s="39">
        <f>N11</f>
        <v>0</v>
      </c>
      <c r="O12" s="21" t="s">
        <v>40</v>
      </c>
      <c r="P12" s="39">
        <f>P11</f>
        <v>0</v>
      </c>
      <c r="Q12" s="40" t="s">
        <v>40</v>
      </c>
      <c r="R12" s="39">
        <f>R11</f>
        <v>0</v>
      </c>
      <c r="S12" s="40" t="s">
        <v>40</v>
      </c>
      <c r="T12" s="39">
        <f>T11</f>
        <v>0</v>
      </c>
      <c r="U12" s="40" t="s">
        <v>40</v>
      </c>
      <c r="V12" s="39">
        <f>V11</f>
        <v>0</v>
      </c>
      <c r="W12" s="39">
        <f>N12+P12+R12+T12+V12</f>
        <v>0</v>
      </c>
      <c r="X12" s="39">
        <f>L12+W12</f>
        <v>0</v>
      </c>
      <c r="Y12" s="39">
        <f>ROUND(X12*1.23,2)</f>
        <v>0</v>
      </c>
      <c r="Z12" s="69"/>
      <c r="AA12" s="70"/>
      <c r="AB12" s="69"/>
    </row>
    <row r="13" spans="2:28" ht="15.75" thickBot="1">
      <c r="B13" s="113" t="s">
        <v>59</v>
      </c>
      <c r="C13" s="113">
        <v>64</v>
      </c>
      <c r="D13" s="114">
        <v>814.6</v>
      </c>
      <c r="E13" s="29" t="s">
        <v>38</v>
      </c>
      <c r="F13" s="122">
        <v>560.51</v>
      </c>
      <c r="G13" s="80">
        <v>12</v>
      </c>
      <c r="H13" s="19"/>
      <c r="I13" s="38"/>
      <c r="J13" s="38"/>
      <c r="K13" s="38"/>
      <c r="L13" s="19" t="s">
        <v>39</v>
      </c>
      <c r="M13" s="55"/>
      <c r="N13" s="38"/>
      <c r="O13" s="55"/>
      <c r="P13" s="38"/>
      <c r="Q13" s="55"/>
      <c r="R13" s="38"/>
      <c r="S13" s="38"/>
      <c r="T13" s="38"/>
      <c r="U13" s="38"/>
      <c r="V13" s="38"/>
      <c r="W13" s="38" t="s">
        <v>39</v>
      </c>
      <c r="X13" s="38" t="s">
        <v>39</v>
      </c>
      <c r="Y13" s="38" t="s">
        <v>39</v>
      </c>
      <c r="Z13" s="69"/>
      <c r="AA13" s="70"/>
      <c r="AB13" s="69"/>
    </row>
    <row r="14" spans="2:28" ht="15.75" thickBot="1">
      <c r="B14" s="113"/>
      <c r="C14" s="113"/>
      <c r="D14" s="114"/>
      <c r="E14" s="31" t="s">
        <v>40</v>
      </c>
      <c r="F14" s="123"/>
      <c r="G14" s="81"/>
      <c r="H14" s="22" t="s">
        <v>40</v>
      </c>
      <c r="I14" s="39">
        <f>I13</f>
        <v>0</v>
      </c>
      <c r="J14" s="22" t="s">
        <v>40</v>
      </c>
      <c r="K14" s="39">
        <f>K13</f>
        <v>0</v>
      </c>
      <c r="L14" s="39">
        <f>K14+I14</f>
        <v>0</v>
      </c>
      <c r="M14" s="39" t="s">
        <v>40</v>
      </c>
      <c r="N14" s="39">
        <f>N13</f>
        <v>0</v>
      </c>
      <c r="O14" s="39" t="s">
        <v>40</v>
      </c>
      <c r="P14" s="39">
        <f>P13</f>
        <v>0</v>
      </c>
      <c r="Q14" s="39" t="s">
        <v>40</v>
      </c>
      <c r="R14" s="39">
        <f>R13</f>
        <v>0</v>
      </c>
      <c r="S14" s="39" t="s">
        <v>40</v>
      </c>
      <c r="T14" s="39">
        <f>T13</f>
        <v>0</v>
      </c>
      <c r="U14" s="39" t="s">
        <v>40</v>
      </c>
      <c r="V14" s="39">
        <f>V13</f>
        <v>0</v>
      </c>
      <c r="W14" s="39">
        <f>N14+P14+R14+T14+V14</f>
        <v>0</v>
      </c>
      <c r="X14" s="39">
        <f>L14+W14</f>
        <v>0</v>
      </c>
      <c r="Y14" s="39">
        <f>ROUND(X14*1.23,2)</f>
        <v>0</v>
      </c>
      <c r="Z14" s="69"/>
      <c r="AA14" s="70"/>
      <c r="AB14" s="69"/>
    </row>
    <row r="15" spans="1:28" ht="23.25" thickBot="1">
      <c r="A15" s="41"/>
      <c r="B15" s="113" t="s">
        <v>44</v>
      </c>
      <c r="C15" s="113">
        <v>4</v>
      </c>
      <c r="D15" s="114">
        <v>79</v>
      </c>
      <c r="E15" s="32" t="s">
        <v>45</v>
      </c>
      <c r="F15" s="75">
        <v>31.15</v>
      </c>
      <c r="G15" s="80">
        <v>12</v>
      </c>
      <c r="H15" s="66"/>
      <c r="I15" s="60"/>
      <c r="J15" s="118"/>
      <c r="K15" s="118"/>
      <c r="L15" s="118" t="s">
        <v>39</v>
      </c>
      <c r="M15" s="55"/>
      <c r="N15" s="60"/>
      <c r="O15" s="55"/>
      <c r="P15" s="60"/>
      <c r="Q15" s="66"/>
      <c r="R15" s="60"/>
      <c r="S15" s="128"/>
      <c r="T15" s="128"/>
      <c r="U15" s="128"/>
      <c r="V15" s="128"/>
      <c r="W15" s="128" t="s">
        <v>39</v>
      </c>
      <c r="X15" s="128" t="s">
        <v>39</v>
      </c>
      <c r="Y15" s="128" t="s">
        <v>39</v>
      </c>
      <c r="Z15" s="69"/>
      <c r="AA15" s="70"/>
      <c r="AB15" s="69"/>
    </row>
    <row r="16" spans="1:25" ht="34.5" thickBot="1">
      <c r="A16" s="41"/>
      <c r="B16" s="113"/>
      <c r="C16" s="113"/>
      <c r="D16" s="114"/>
      <c r="E16" s="32" t="s">
        <v>46</v>
      </c>
      <c r="F16" s="76">
        <v>68.42</v>
      </c>
      <c r="G16" s="88"/>
      <c r="H16" s="67"/>
      <c r="I16" s="63"/>
      <c r="J16" s="119"/>
      <c r="K16" s="119"/>
      <c r="L16" s="119"/>
      <c r="M16" s="55"/>
      <c r="N16" s="63"/>
      <c r="O16" s="55"/>
      <c r="P16" s="63"/>
      <c r="Q16" s="67"/>
      <c r="R16" s="63"/>
      <c r="S16" s="129"/>
      <c r="T16" s="129"/>
      <c r="U16" s="129"/>
      <c r="V16" s="129"/>
      <c r="W16" s="129"/>
      <c r="X16" s="129"/>
      <c r="Y16" s="129"/>
    </row>
    <row r="17" spans="2:25" ht="15.75" thickBot="1">
      <c r="B17" s="113"/>
      <c r="C17" s="113"/>
      <c r="D17" s="114"/>
      <c r="E17" s="33" t="s">
        <v>40</v>
      </c>
      <c r="F17" s="77">
        <f>F15+F16</f>
        <v>99.57</v>
      </c>
      <c r="G17" s="81"/>
      <c r="H17" s="35" t="s">
        <v>40</v>
      </c>
      <c r="I17" s="44">
        <f>I16+I15</f>
        <v>0</v>
      </c>
      <c r="J17" s="35" t="s">
        <v>40</v>
      </c>
      <c r="K17" s="44">
        <f>K15</f>
        <v>0</v>
      </c>
      <c r="L17" s="45">
        <f>K17+I17</f>
        <v>0</v>
      </c>
      <c r="M17" s="45" t="s">
        <v>40</v>
      </c>
      <c r="N17" s="44">
        <f>N16</f>
        <v>0</v>
      </c>
      <c r="O17" s="45" t="s">
        <v>40</v>
      </c>
      <c r="P17" s="44">
        <f>P16</f>
        <v>0</v>
      </c>
      <c r="Q17" s="45" t="s">
        <v>40</v>
      </c>
      <c r="R17" s="44">
        <f>R16</f>
        <v>0</v>
      </c>
      <c r="S17" s="45" t="s">
        <v>40</v>
      </c>
      <c r="T17" s="44">
        <f>T15</f>
        <v>0</v>
      </c>
      <c r="U17" s="45" t="s">
        <v>40</v>
      </c>
      <c r="V17" s="44">
        <f>V15</f>
        <v>0</v>
      </c>
      <c r="W17" s="44">
        <f>N17+P17+R17+T17+V17</f>
        <v>0</v>
      </c>
      <c r="X17" s="44">
        <f>L17+W17</f>
        <v>0</v>
      </c>
      <c r="Y17" s="44">
        <f>ROUND(X17*1.23,2)</f>
        <v>0</v>
      </c>
    </row>
    <row r="18" spans="2:25" ht="23.25" thickBot="1">
      <c r="B18" s="113" t="s">
        <v>47</v>
      </c>
      <c r="C18" s="89">
        <v>3</v>
      </c>
      <c r="D18" s="132">
        <v>3</v>
      </c>
      <c r="E18" s="32" t="s">
        <v>45</v>
      </c>
      <c r="F18" s="75">
        <v>2.58</v>
      </c>
      <c r="G18" s="135">
        <v>12</v>
      </c>
      <c r="H18" s="46"/>
      <c r="I18" s="42"/>
      <c r="J18" s="126"/>
      <c r="K18" s="128"/>
      <c r="L18" s="124" t="s">
        <v>39</v>
      </c>
      <c r="M18" s="55"/>
      <c r="N18" s="42"/>
      <c r="O18" s="55"/>
      <c r="P18" s="42"/>
      <c r="Q18" s="56"/>
      <c r="R18" s="42"/>
      <c r="S18" s="126"/>
      <c r="T18" s="128"/>
      <c r="U18" s="126"/>
      <c r="V18" s="128"/>
      <c r="W18" s="128" t="s">
        <v>39</v>
      </c>
      <c r="X18" s="128" t="s">
        <v>39</v>
      </c>
      <c r="Y18" s="128" t="s">
        <v>39</v>
      </c>
    </row>
    <row r="19" spans="2:25" ht="34.5" thickBot="1">
      <c r="B19" s="113"/>
      <c r="C19" s="87"/>
      <c r="D19" s="133"/>
      <c r="E19" s="32" t="s">
        <v>46</v>
      </c>
      <c r="F19" s="76">
        <v>4.053</v>
      </c>
      <c r="G19" s="135"/>
      <c r="H19" s="46"/>
      <c r="I19" s="42"/>
      <c r="J19" s="127"/>
      <c r="K19" s="129"/>
      <c r="L19" s="125"/>
      <c r="M19" s="55"/>
      <c r="N19" s="42"/>
      <c r="O19" s="55"/>
      <c r="P19" s="42"/>
      <c r="Q19" s="56"/>
      <c r="R19" s="42"/>
      <c r="S19" s="127"/>
      <c r="T19" s="129"/>
      <c r="U19" s="127"/>
      <c r="V19" s="129"/>
      <c r="W19" s="129"/>
      <c r="X19" s="129"/>
      <c r="Y19" s="129"/>
    </row>
    <row r="20" spans="2:25" ht="15.75" thickBot="1">
      <c r="B20" s="113"/>
      <c r="C20" s="121"/>
      <c r="D20" s="134"/>
      <c r="E20" s="30" t="s">
        <v>40</v>
      </c>
      <c r="F20" s="77">
        <f>F18+F19</f>
        <v>6.633</v>
      </c>
      <c r="G20" s="135"/>
      <c r="H20" s="46" t="s">
        <v>40</v>
      </c>
      <c r="I20" s="44">
        <f>I19+I18</f>
        <v>0</v>
      </c>
      <c r="J20" s="46" t="s">
        <v>40</v>
      </c>
      <c r="K20" s="44">
        <f>K18</f>
        <v>0</v>
      </c>
      <c r="L20" s="45">
        <f>K20+I20</f>
        <v>0</v>
      </c>
      <c r="M20" s="45" t="s">
        <v>40</v>
      </c>
      <c r="N20" s="44">
        <f>N19</f>
        <v>0</v>
      </c>
      <c r="O20" s="45" t="s">
        <v>40</v>
      </c>
      <c r="P20" s="44">
        <f>P19</f>
        <v>0</v>
      </c>
      <c r="Q20" s="45" t="s">
        <v>40</v>
      </c>
      <c r="R20" s="44">
        <f>R19</f>
        <v>0</v>
      </c>
      <c r="S20" s="45" t="s">
        <v>40</v>
      </c>
      <c r="T20" s="44">
        <f>T18</f>
        <v>0</v>
      </c>
      <c r="U20" s="45" t="s">
        <v>40</v>
      </c>
      <c r="V20" s="44">
        <f>V18</f>
        <v>0</v>
      </c>
      <c r="W20" s="44">
        <f>N20+P20+R20+T20+V20</f>
        <v>0</v>
      </c>
      <c r="X20" s="44">
        <f>L20+W20</f>
        <v>0</v>
      </c>
      <c r="Y20" s="44">
        <f>ROUND(X20*1.23,2)</f>
        <v>0</v>
      </c>
    </row>
    <row r="21" spans="1:25" ht="15.75" thickBot="1">
      <c r="A21" s="53"/>
      <c r="B21" s="113" t="s">
        <v>60</v>
      </c>
      <c r="C21" s="113">
        <v>2</v>
      </c>
      <c r="D21" s="114">
        <v>185</v>
      </c>
      <c r="E21" s="29" t="s">
        <v>38</v>
      </c>
      <c r="F21" s="122" t="s">
        <v>77</v>
      </c>
      <c r="G21" s="114">
        <v>12</v>
      </c>
      <c r="H21" s="37"/>
      <c r="I21" s="42"/>
      <c r="J21" s="42"/>
      <c r="K21" s="42"/>
      <c r="L21" s="37" t="s">
        <v>39</v>
      </c>
      <c r="M21" s="55"/>
      <c r="N21" s="42"/>
      <c r="O21" s="55"/>
      <c r="P21" s="42"/>
      <c r="Q21" s="43"/>
      <c r="R21" s="42"/>
      <c r="S21" s="42"/>
      <c r="T21" s="42"/>
      <c r="U21" s="42"/>
      <c r="V21" s="42"/>
      <c r="W21" s="42" t="s">
        <v>39</v>
      </c>
      <c r="X21" s="42" t="s">
        <v>39</v>
      </c>
      <c r="Y21" s="42" t="s">
        <v>39</v>
      </c>
    </row>
    <row r="22" spans="2:25" ht="15.75" thickBot="1">
      <c r="B22" s="113"/>
      <c r="C22" s="113"/>
      <c r="D22" s="114"/>
      <c r="E22" s="30" t="s">
        <v>40</v>
      </c>
      <c r="F22" s="123"/>
      <c r="G22" s="114"/>
      <c r="H22" s="45" t="s">
        <v>40</v>
      </c>
      <c r="I22" s="44">
        <f>I21</f>
        <v>0</v>
      </c>
      <c r="J22" s="45" t="s">
        <v>40</v>
      </c>
      <c r="K22" s="44">
        <f>K21</f>
        <v>0</v>
      </c>
      <c r="L22" s="45">
        <f>K22+I22</f>
        <v>0</v>
      </c>
      <c r="M22" s="45" t="s">
        <v>40</v>
      </c>
      <c r="N22" s="44">
        <f>N21</f>
        <v>0</v>
      </c>
      <c r="O22" s="45" t="s">
        <v>40</v>
      </c>
      <c r="P22" s="44">
        <f>P21</f>
        <v>0</v>
      </c>
      <c r="Q22" s="45" t="s">
        <v>40</v>
      </c>
      <c r="R22" s="44">
        <f>R21</f>
        <v>0</v>
      </c>
      <c r="S22" s="45" t="s">
        <v>40</v>
      </c>
      <c r="T22" s="44">
        <f>T21</f>
        <v>0</v>
      </c>
      <c r="U22" s="45" t="s">
        <v>40</v>
      </c>
      <c r="V22" s="44">
        <f>V21</f>
        <v>0</v>
      </c>
      <c r="W22" s="44">
        <f>N22+P22+R22+T22+V22</f>
        <v>0</v>
      </c>
      <c r="X22" s="44">
        <f>L22+W22</f>
        <v>0</v>
      </c>
      <c r="Y22" s="44">
        <f>ROUND(X22*1.23,2)</f>
        <v>0</v>
      </c>
    </row>
    <row r="23" spans="2:25" ht="23.25" thickBot="1">
      <c r="B23" s="113" t="s">
        <v>61</v>
      </c>
      <c r="C23" s="113">
        <v>2</v>
      </c>
      <c r="D23" s="114">
        <v>165</v>
      </c>
      <c r="E23" s="32" t="s">
        <v>45</v>
      </c>
      <c r="F23" s="75" t="s">
        <v>78</v>
      </c>
      <c r="G23" s="80">
        <v>12</v>
      </c>
      <c r="H23" s="59"/>
      <c r="I23" s="60"/>
      <c r="J23" s="118"/>
      <c r="K23" s="118"/>
      <c r="L23" s="118" t="s">
        <v>39</v>
      </c>
      <c r="M23" s="55"/>
      <c r="N23" s="60"/>
      <c r="O23" s="55"/>
      <c r="P23" s="60"/>
      <c r="Q23" s="61"/>
      <c r="R23" s="60"/>
      <c r="S23" s="120"/>
      <c r="T23" s="120"/>
      <c r="U23" s="120"/>
      <c r="V23" s="120"/>
      <c r="W23" s="120" t="s">
        <v>39</v>
      </c>
      <c r="X23" s="120" t="s">
        <v>39</v>
      </c>
      <c r="Y23" s="120" t="s">
        <v>39</v>
      </c>
    </row>
    <row r="24" spans="2:25" ht="34.5" thickBot="1">
      <c r="B24" s="113"/>
      <c r="C24" s="113"/>
      <c r="D24" s="114"/>
      <c r="E24" s="34" t="s">
        <v>46</v>
      </c>
      <c r="F24" s="76" t="s">
        <v>79</v>
      </c>
      <c r="G24" s="88"/>
      <c r="H24" s="62"/>
      <c r="I24" s="63"/>
      <c r="J24" s="119"/>
      <c r="K24" s="119"/>
      <c r="L24" s="119"/>
      <c r="M24" s="55"/>
      <c r="N24" s="63"/>
      <c r="O24" s="55"/>
      <c r="P24" s="65"/>
      <c r="Q24" s="64"/>
      <c r="R24" s="63"/>
      <c r="S24" s="120"/>
      <c r="T24" s="120"/>
      <c r="U24" s="120"/>
      <c r="V24" s="120"/>
      <c r="W24" s="120"/>
      <c r="X24" s="120"/>
      <c r="Y24" s="120"/>
    </row>
    <row r="25" spans="2:25" ht="15.75" thickBot="1">
      <c r="B25" s="113"/>
      <c r="C25" s="113"/>
      <c r="D25" s="114"/>
      <c r="E25" s="30" t="s">
        <v>40</v>
      </c>
      <c r="F25" s="77">
        <f>F23+F24</f>
        <v>548.9</v>
      </c>
      <c r="G25" s="81"/>
      <c r="H25" s="46" t="s">
        <v>40</v>
      </c>
      <c r="I25" s="44">
        <f>I24+I23</f>
        <v>0</v>
      </c>
      <c r="J25" s="46" t="s">
        <v>40</v>
      </c>
      <c r="K25" s="44">
        <f>K23</f>
        <v>0</v>
      </c>
      <c r="L25" s="45">
        <f>K25+I25</f>
        <v>0</v>
      </c>
      <c r="M25" s="57" t="s">
        <v>40</v>
      </c>
      <c r="N25" s="44">
        <f>N24</f>
        <v>0</v>
      </c>
      <c r="O25" s="57" t="s">
        <v>40</v>
      </c>
      <c r="P25" s="44">
        <f>P23</f>
        <v>0</v>
      </c>
      <c r="Q25" s="57" t="s">
        <v>40</v>
      </c>
      <c r="R25" s="44">
        <f>R24</f>
        <v>0</v>
      </c>
      <c r="S25" s="57" t="s">
        <v>40</v>
      </c>
      <c r="T25" s="58">
        <f>T23</f>
        <v>0</v>
      </c>
      <c r="U25" s="57" t="s">
        <v>40</v>
      </c>
      <c r="V25" s="58">
        <f>V23</f>
        <v>0</v>
      </c>
      <c r="W25" s="44">
        <f>N25+P25+R25+T25+V25</f>
        <v>0</v>
      </c>
      <c r="X25" s="44">
        <f>L25+W25</f>
        <v>0</v>
      </c>
      <c r="Y25" s="44">
        <f>ROUND(X25*1.23,2)</f>
        <v>0</v>
      </c>
    </row>
    <row r="26" ht="15">
      <c r="B26" s="28"/>
    </row>
    <row r="27" spans="2:30" ht="15">
      <c r="B27" s="28" t="s">
        <v>62</v>
      </c>
      <c r="AD27" s="73"/>
    </row>
    <row r="28" spans="2:30" ht="15">
      <c r="B28" s="28" t="s">
        <v>63</v>
      </c>
      <c r="AD28" s="73"/>
    </row>
    <row r="29" ht="15">
      <c r="B29" s="28" t="s">
        <v>72</v>
      </c>
    </row>
    <row r="30" ht="15">
      <c r="B30" s="28"/>
    </row>
    <row r="31" ht="28.5" customHeight="1">
      <c r="B31" s="28" t="s">
        <v>64</v>
      </c>
    </row>
    <row r="32" spans="2:15" ht="27" customHeight="1">
      <c r="B32" s="130" t="s">
        <v>73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2:15" ht="15">
      <c r="B33" s="130" t="s">
        <v>74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</row>
    <row r="34" spans="2:15" ht="26.25" customHeight="1">
      <c r="B34" s="130" t="s">
        <v>75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</row>
    <row r="35" spans="2:15" ht="26.25" customHeight="1">
      <c r="B35" s="130" t="s">
        <v>76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</row>
    <row r="36" spans="2:18" ht="61.5" customHeight="1">
      <c r="B36" s="136" t="s">
        <v>71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</row>
    <row r="37" spans="10:16" ht="28.5" customHeight="1">
      <c r="J37" s="28"/>
      <c r="L37" s="137" t="s">
        <v>70</v>
      </c>
      <c r="M37" s="137"/>
      <c r="N37" s="137"/>
      <c r="O37" s="137"/>
      <c r="P37" s="137"/>
    </row>
  </sheetData>
  <sheetProtection/>
  <mergeCells count="91">
    <mergeCell ref="B33:O33"/>
    <mergeCell ref="B34:O34"/>
    <mergeCell ref="B35:O35"/>
    <mergeCell ref="B36:R36"/>
    <mergeCell ref="L37:P37"/>
    <mergeCell ref="W18:W19"/>
    <mergeCell ref="X18:X19"/>
    <mergeCell ref="Y18:Y19"/>
    <mergeCell ref="B23:B25"/>
    <mergeCell ref="C23:C25"/>
    <mergeCell ref="D23:D25"/>
    <mergeCell ref="U23:U24"/>
    <mergeCell ref="V23:V24"/>
    <mergeCell ref="W23:W24"/>
    <mergeCell ref="X23:X24"/>
    <mergeCell ref="Y23:Y24"/>
    <mergeCell ref="D18:D20"/>
    <mergeCell ref="G18:G20"/>
    <mergeCell ref="F21:F22"/>
    <mergeCell ref="B32:O32"/>
    <mergeCell ref="T15:T16"/>
    <mergeCell ref="U15:U16"/>
    <mergeCell ref="V15:V16"/>
    <mergeCell ref="S18:S19"/>
    <mergeCell ref="T18:T19"/>
    <mergeCell ref="U18:U19"/>
    <mergeCell ref="V18:V19"/>
    <mergeCell ref="G15:G17"/>
    <mergeCell ref="X5:X8"/>
    <mergeCell ref="Y5:Y8"/>
    <mergeCell ref="X15:X16"/>
    <mergeCell ref="W15:W16"/>
    <mergeCell ref="Y15:Y16"/>
    <mergeCell ref="M5:W5"/>
    <mergeCell ref="M6:V6"/>
    <mergeCell ref="W6:W9"/>
    <mergeCell ref="M7:M9"/>
    <mergeCell ref="N7:N8"/>
    <mergeCell ref="P7:P8"/>
    <mergeCell ref="R7:R8"/>
    <mergeCell ref="T7:T8"/>
    <mergeCell ref="V7:V8"/>
    <mergeCell ref="U7:U9"/>
    <mergeCell ref="O7:O9"/>
    <mergeCell ref="Q7:Q9"/>
    <mergeCell ref="S7:S9"/>
    <mergeCell ref="L18:L19"/>
    <mergeCell ref="I7:I8"/>
    <mergeCell ref="K7:K8"/>
    <mergeCell ref="L6:L8"/>
    <mergeCell ref="J15:J16"/>
    <mergeCell ref="K15:K16"/>
    <mergeCell ref="L15:L16"/>
    <mergeCell ref="J18:J19"/>
    <mergeCell ref="K18:K19"/>
    <mergeCell ref="S15:S16"/>
    <mergeCell ref="B4:Y4"/>
    <mergeCell ref="K23:K24"/>
    <mergeCell ref="L23:L24"/>
    <mergeCell ref="S23:S24"/>
    <mergeCell ref="T23:T24"/>
    <mergeCell ref="G23:G25"/>
    <mergeCell ref="J23:J24"/>
    <mergeCell ref="B21:B22"/>
    <mergeCell ref="C21:C22"/>
    <mergeCell ref="D21:D22"/>
    <mergeCell ref="G21:G22"/>
    <mergeCell ref="B18:B20"/>
    <mergeCell ref="C18:C20"/>
    <mergeCell ref="G13:G14"/>
    <mergeCell ref="F11:F12"/>
    <mergeCell ref="F13:F14"/>
    <mergeCell ref="H5:L5"/>
    <mergeCell ref="H6:K6"/>
    <mergeCell ref="H7:H9"/>
    <mergeCell ref="J7:J9"/>
    <mergeCell ref="B11:B12"/>
    <mergeCell ref="C11:C12"/>
    <mergeCell ref="D11:D12"/>
    <mergeCell ref="G11:G12"/>
    <mergeCell ref="G5:G8"/>
    <mergeCell ref="B5:B9"/>
    <mergeCell ref="C5:C9"/>
    <mergeCell ref="D5:D9"/>
    <mergeCell ref="E5:F9"/>
    <mergeCell ref="B13:B14"/>
    <mergeCell ref="C13:C14"/>
    <mergeCell ref="D13:D14"/>
    <mergeCell ref="B15:B17"/>
    <mergeCell ref="C15:C17"/>
    <mergeCell ref="D15:D17"/>
  </mergeCells>
  <printOptions/>
  <pageMargins left="0.25" right="0.25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2016-11-22T11:22:24Z</dcterms:modified>
  <cp:category/>
  <cp:version/>
  <cp:contentType/>
  <cp:contentStatus/>
</cp:coreProperties>
</file>