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"/>
  </bookViews>
  <sheets>
    <sheet name="Arkusz1" sheetId="22" r:id="rId1"/>
    <sheet name="Arkusz2" sheetId="23" r:id="rId2"/>
  </sheets>
  <calcPr calcId="145621"/>
</workbook>
</file>

<file path=xl/calcChain.xml><?xml version="1.0" encoding="utf-8"?>
<calcChain xmlns="http://schemas.openxmlformats.org/spreadsheetml/2006/main">
  <c r="F30" i="23" l="1"/>
  <c r="F25" i="23"/>
  <c r="F22" i="23"/>
  <c r="R30" i="23" l="1"/>
  <c r="P30" i="23"/>
  <c r="N30" i="23"/>
  <c r="V30" i="23"/>
  <c r="T30" i="23"/>
  <c r="R25" i="23"/>
  <c r="P25" i="23"/>
  <c r="N25" i="23"/>
  <c r="V25" i="23"/>
  <c r="T25" i="23"/>
  <c r="V27" i="23"/>
  <c r="T27" i="23"/>
  <c r="R27" i="23"/>
  <c r="P27" i="23"/>
  <c r="N27" i="23"/>
  <c r="P22" i="23"/>
  <c r="V22" i="23"/>
  <c r="T22" i="23"/>
  <c r="R22" i="23"/>
  <c r="N22" i="23"/>
  <c r="V19" i="23"/>
  <c r="T19" i="23"/>
  <c r="N19" i="23"/>
  <c r="V17" i="23"/>
  <c r="R19" i="23"/>
  <c r="P19" i="23"/>
  <c r="T17" i="23"/>
  <c r="R17" i="23"/>
  <c r="P17" i="23"/>
  <c r="N17" i="23"/>
  <c r="K30" i="23"/>
  <c r="K27" i="23"/>
  <c r="I27" i="23"/>
  <c r="K25" i="23"/>
  <c r="K22" i="23"/>
  <c r="K19" i="23"/>
  <c r="I19" i="23"/>
  <c r="I22" i="23" l="1"/>
  <c r="L22" i="23" s="1"/>
  <c r="L19" i="23"/>
  <c r="I25" i="23"/>
  <c r="L25" i="23" s="1"/>
  <c r="I30" i="23"/>
  <c r="L30" i="23" s="1"/>
  <c r="L27" i="23"/>
  <c r="W30" i="23"/>
  <c r="W25" i="23"/>
  <c r="W27" i="23"/>
  <c r="W22" i="23"/>
  <c r="W19" i="23"/>
  <c r="W17" i="23"/>
  <c r="X27" i="23" l="1"/>
  <c r="Y27" i="23" s="1"/>
  <c r="X19" i="23"/>
  <c r="Y19" i="23" s="1"/>
  <c r="X22" i="23"/>
  <c r="Y22" i="23" s="1"/>
  <c r="X25" i="23"/>
  <c r="Y25" i="23" s="1"/>
  <c r="X30" i="23"/>
  <c r="K17" i="23"/>
  <c r="I17" i="23"/>
  <c r="L17" i="23" l="1"/>
  <c r="Y30" i="23"/>
  <c r="X17" i="23" l="1"/>
  <c r="Y17" i="23" s="1"/>
  <c r="Y31" i="23" s="1"/>
  <c r="X31" i="23" l="1"/>
</calcChain>
</file>

<file path=xl/sharedStrings.xml><?xml version="1.0" encoding="utf-8"?>
<sst xmlns="http://schemas.openxmlformats.org/spreadsheetml/2006/main" count="310" uniqueCount="76">
  <si>
    <t>Grupa taryfowa</t>
  </si>
  <si>
    <t>Liczba PPE</t>
  </si>
  <si>
    <t xml:space="preserve">Moc umowna (kW) </t>
  </si>
  <si>
    <r>
      <t>Przewidywana ilość zużycia energii elektrycznej czynnej w okresie od</t>
    </r>
    <r>
      <rPr>
        <b/>
        <sz val="7"/>
        <color rgb="FFFF0000"/>
        <rFont val="Arial"/>
        <family val="2"/>
        <charset val="238"/>
      </rPr>
      <t xml:space="preserve"> …….. do ………..r.</t>
    </r>
    <r>
      <rPr>
        <b/>
        <sz val="7"/>
        <color theme="1"/>
        <rFont val="Arial"/>
        <family val="2"/>
        <charset val="238"/>
      </rPr>
      <t xml:space="preserve"> [kWh]</t>
    </r>
  </si>
  <si>
    <t>Okres obowiązywania umowy</t>
  </si>
  <si>
    <t>(m-ce)</t>
  </si>
  <si>
    <t>Wartość za dostawę energii elektrycznej (netto)</t>
  </si>
  <si>
    <t>Wartość za usługę dystrybucji energii elektrycznej (netto)</t>
  </si>
  <si>
    <t>Wartość łączna netto</t>
  </si>
  <si>
    <t>(zł)</t>
  </si>
  <si>
    <t xml:space="preserve">(kol.11+ kol.22) </t>
  </si>
  <si>
    <t>Wartość łączna brutto</t>
  </si>
  <si>
    <t>Wartość jednostkowa</t>
  </si>
  <si>
    <t>Wartość za dostawę energii elektrycznej</t>
  </si>
  <si>
    <t>(kol.8 + kol.10)</t>
  </si>
  <si>
    <t>Wartość za usługę dystrybucji (kol.13+kol.15+kol.17+kol.19+kol.21)</t>
  </si>
  <si>
    <t>Wartość jednostkowa za energię elektryczną z podziałem na strefy czasowe (zł/kWh)*</t>
  </si>
  <si>
    <t>Wartość za energię elektryczną</t>
  </si>
  <si>
    <t>(kol.5xkol.7) (zł)</t>
  </si>
  <si>
    <t>Opłata handlowa (zł/m-c/PPE)</t>
  </si>
  <si>
    <t>Wartość za dostawę</t>
  </si>
  <si>
    <t>(kol.2xkol.6xkol.9)</t>
  </si>
  <si>
    <t>Stawka jakościowa (zł/kWh)*</t>
  </si>
  <si>
    <t>Opłata jakościowa</t>
  </si>
  <si>
    <t>(kol.5xkol.12) (zł)</t>
  </si>
  <si>
    <t>Stawka opłaty                            przejściowej (zł/kW/m-c)</t>
  </si>
  <si>
    <t>Opłata przejściowa</t>
  </si>
  <si>
    <t>(kol.3xkol.6xkol.14)</t>
  </si>
  <si>
    <t>Składnik zmienny stawki sieciowej (zł/kWh)*</t>
  </si>
  <si>
    <t>Opłata zmienna</t>
  </si>
  <si>
    <t>(kol.5xkol.16)</t>
  </si>
  <si>
    <t>Składnik stały stawki sieciowej (zł/kW/m-c)</t>
  </si>
  <si>
    <t>Opłata stała</t>
  </si>
  <si>
    <t>(kol.3xkol.6xkol.18)</t>
  </si>
  <si>
    <t>Stawka opłaty abonamentowej (zł/mc/PPE)</t>
  </si>
  <si>
    <t>Opłata abonamentowa</t>
  </si>
  <si>
    <t>(kol.2xkol.6xkol.20) (zł)</t>
  </si>
  <si>
    <t>B21</t>
  </si>
  <si>
    <t>całodobowo</t>
  </si>
  <si>
    <t>x</t>
  </si>
  <si>
    <t>łącznie:</t>
  </si>
  <si>
    <t>B11</t>
  </si>
  <si>
    <t>C21</t>
  </si>
  <si>
    <t>C11</t>
  </si>
  <si>
    <t>C12a</t>
  </si>
  <si>
    <t>strefa szczytowa</t>
  </si>
  <si>
    <t>strefa pozaszczytowa</t>
  </si>
  <si>
    <t>C12b</t>
  </si>
  <si>
    <t>strefa dzienna</t>
  </si>
  <si>
    <t>strefa nocna</t>
  </si>
  <si>
    <t>G11</t>
  </si>
  <si>
    <t>G12</t>
  </si>
  <si>
    <t>R</t>
  </si>
  <si>
    <t>ŁĄCZNIE</t>
  </si>
  <si>
    <t xml:space="preserve">Załącznik Nr 1 do SIWZ </t>
  </si>
  <si>
    <t>Formularz cenowy</t>
  </si>
  <si>
    <r>
      <t xml:space="preserve">Składając ofertę w postępowaniu w trybie przetargu nieograniczonego na </t>
    </r>
    <r>
      <rPr>
        <b/>
        <sz val="11"/>
        <color theme="1"/>
        <rFont val="Arial"/>
        <family val="2"/>
        <charset val="238"/>
      </rPr>
      <t>„Kompleksową dostawę energii elektrycznej obejmująca sprzedaż energii elektrycznej oraz świadczenie usług przesyłania i dystrybucji energii elektrycznej dla potrzeb oświetlenia ulicznego    i jednostek organizacyjnych  stanowiących własność Gminy Wyszków.”</t>
    </r>
    <r>
      <rPr>
        <sz val="11"/>
        <color theme="1"/>
        <rFont val="Arial"/>
        <family val="2"/>
        <charset val="238"/>
      </rPr>
      <t>, oferujemy wykonanie przedmiotu zamówienia wg następujących cen jednostkowych:</t>
    </r>
  </si>
  <si>
    <t xml:space="preserve">Szacunkowa Moc umowna (kW) </t>
  </si>
  <si>
    <r>
      <t>C11</t>
    </r>
    <r>
      <rPr>
        <vertAlign val="subscript"/>
        <sz val="8"/>
        <color rgb="FF000000"/>
        <rFont val="Arial"/>
        <family val="2"/>
        <charset val="238"/>
      </rPr>
      <t>0</t>
    </r>
  </si>
  <si>
    <t>C 11</t>
  </si>
  <si>
    <t>C 21</t>
  </si>
  <si>
    <t>C22a</t>
  </si>
  <si>
    <t xml:space="preserve">*Wszystkie elementy składowe ofert cenowych należy podać z dokładnością do 4 miejsc po przecinku. </t>
  </si>
  <si>
    <t>Wyliczona cena odpowiada cenie oferty złożonej w toku przeprowadzonego postępowania o udzielenie zamówienia publicznego w wysokości:</t>
  </si>
  <si>
    <t>Wartość dostawy energii elektrycznej obejmuje sprzedaż energii elektrycznej oraz świadczenie usługi przesyłowej i dystrybucyjnej.</t>
  </si>
  <si>
    <t>Wartość za dostawę (zł)</t>
  </si>
  <si>
    <t>Opłata przejściowa (zł)</t>
  </si>
  <si>
    <t>Opłata zmienna (zł)</t>
  </si>
  <si>
    <t>Opłata stała (zł)</t>
  </si>
  <si>
    <t>Wartość łączna netto (zł)</t>
  </si>
  <si>
    <t xml:space="preserve">         imię i nazwisko oraz podpis osoby (osób) uprawnionej do reprezentowania wykonawcy</t>
  </si>
  <si>
    <r>
      <t>Przewidywana ilość zużycia energii elektrycznej  w okresie od</t>
    </r>
    <r>
      <rPr>
        <b/>
        <sz val="7"/>
        <color rgb="FFFF0000"/>
        <rFont val="Arial"/>
        <family val="2"/>
        <charset val="238"/>
      </rPr>
      <t xml:space="preserve"> 15.01.2015r. do 31.12.2015 r.</t>
    </r>
    <r>
      <rPr>
        <b/>
        <sz val="7"/>
        <color theme="1"/>
        <rFont val="Arial"/>
        <family val="2"/>
        <charset val="238"/>
      </rPr>
      <t xml:space="preserve"> [kWh]</t>
    </r>
  </si>
  <si>
    <t>Warszawa, dnia 31 grudnia 2014r.                                                                                                                                         ……………………………………………………………………..</t>
  </si>
  <si>
    <r>
      <t xml:space="preserve">słownie: </t>
    </r>
    <r>
      <rPr>
        <i/>
        <sz val="10"/>
        <color theme="1"/>
        <rFont val="Arial"/>
        <family val="2"/>
        <charset val="238"/>
      </rPr>
      <t>…………………………………………………………………………….</t>
    </r>
  </si>
  <si>
    <r>
      <t xml:space="preserve">Cena oferty brutto: </t>
    </r>
    <r>
      <rPr>
        <b/>
        <i/>
        <sz val="10"/>
        <color theme="1"/>
        <rFont val="Arial"/>
        <family val="2"/>
        <charset val="238"/>
      </rPr>
      <t>…………………..zł</t>
    </r>
    <r>
      <rPr>
        <sz val="10"/>
        <color theme="1"/>
        <rFont val="Arial"/>
        <family val="2"/>
        <charset val="238"/>
      </rPr>
      <t xml:space="preserve"> ( z dokładnością do dwóch miejsc po przecinku )</t>
    </r>
  </si>
  <si>
    <r>
      <t xml:space="preserve">w tym kwota netto: </t>
    </r>
    <r>
      <rPr>
        <b/>
        <i/>
        <sz val="10"/>
        <color theme="1"/>
        <rFont val="Arial"/>
        <family val="2"/>
        <charset val="238"/>
      </rPr>
      <t>……………………………... zł,</t>
    </r>
    <r>
      <rPr>
        <sz val="10"/>
        <color theme="1"/>
        <rFont val="Arial"/>
        <family val="2"/>
        <charset val="238"/>
      </rPr>
      <t xml:space="preserve"> słownie: </t>
    </r>
    <r>
      <rPr>
        <i/>
        <sz val="10"/>
        <color theme="1"/>
        <rFont val="Arial"/>
        <family val="2"/>
        <charset val="238"/>
      </rPr>
      <t>…………………………………………………………..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</si>
</sst>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bscript"/>
      <sz val="8"/>
      <color rgb="FF00000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20" fillId="0" borderId="0"/>
  </cellStyleXfs>
  <cellXfs count="143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vertical="center" textRotation="90" wrapText="1"/>
    </xf>
    <xf numFmtId="0" fontId="0" fillId="0" borderId="9" xfId="0" applyBorder="1" applyAlignment="1">
      <alignment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21" fillId="3" borderId="26" xfId="7" applyNumberFormat="1" applyFont="1" applyFill="1" applyBorder="1"/>
    <xf numFmtId="4" fontId="10" fillId="0" borderId="24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2" fontId="23" fillId="0" borderId="5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165" fontId="10" fillId="0" borderId="3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165" fontId="10" fillId="0" borderId="29" xfId="0" applyNumberFormat="1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9" fontId="0" fillId="0" borderId="0" xfId="0" applyNumberFormat="1"/>
    <xf numFmtId="4" fontId="22" fillId="0" borderId="0" xfId="0" applyNumberFormat="1" applyFont="1"/>
    <xf numFmtId="0" fontId="22" fillId="0" borderId="0" xfId="0" applyFont="1"/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/>
    <xf numFmtId="165" fontId="10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17" fillId="0" borderId="0" xfId="0" applyFont="1" applyAlignment="1">
      <alignment horizontal="left" vertical="center" wrapText="1"/>
    </xf>
    <xf numFmtId="4" fontId="10" fillId="0" borderId="3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8">
    <cellStyle name="Normalny" xfId="0" builtinId="0"/>
    <cellStyle name="Normalny 10" xfId="5"/>
    <cellStyle name="Normalny 12" xfId="4"/>
    <cellStyle name="Normalny 13" xfId="1"/>
    <cellStyle name="Normalny 14" xfId="6"/>
    <cellStyle name="Normalny 2 2" xfId="2"/>
    <cellStyle name="Normalny 9" xfId="3"/>
    <cellStyle name="Normalny_har-d-2002-w_25-03-0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32"/>
  <sheetViews>
    <sheetView topLeftCell="A10" workbookViewId="0">
      <selection activeCell="I17" sqref="I17"/>
    </sheetView>
  </sheetViews>
  <sheetFormatPr defaultRowHeight="15"/>
  <sheetData>
    <row r="4" spans="2:25" ht="15.75" thickBot="1"/>
    <row r="5" spans="2:25" ht="80.25" thickBot="1">
      <c r="B5" s="100" t="s">
        <v>0</v>
      </c>
      <c r="C5" s="100" t="s">
        <v>1</v>
      </c>
      <c r="D5" s="100" t="s">
        <v>2</v>
      </c>
      <c r="E5" s="103" t="s">
        <v>3</v>
      </c>
      <c r="F5" s="104"/>
      <c r="G5" s="2" t="s">
        <v>4</v>
      </c>
      <c r="H5" s="109" t="s">
        <v>6</v>
      </c>
      <c r="I5" s="110"/>
      <c r="J5" s="110"/>
      <c r="K5" s="110"/>
      <c r="L5" s="111"/>
      <c r="M5" s="112" t="s">
        <v>7</v>
      </c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" t="s">
        <v>8</v>
      </c>
      <c r="Y5" s="1" t="s">
        <v>11</v>
      </c>
    </row>
    <row r="6" spans="2:25" ht="60" thickBot="1">
      <c r="B6" s="101"/>
      <c r="C6" s="101"/>
      <c r="D6" s="101"/>
      <c r="E6" s="105"/>
      <c r="F6" s="106"/>
      <c r="G6" s="3" t="s">
        <v>5</v>
      </c>
      <c r="H6" s="115" t="s">
        <v>12</v>
      </c>
      <c r="I6" s="113"/>
      <c r="J6" s="113"/>
      <c r="K6" s="114"/>
      <c r="L6" s="9" t="s">
        <v>13</v>
      </c>
      <c r="M6" s="112" t="s">
        <v>12</v>
      </c>
      <c r="N6" s="113"/>
      <c r="O6" s="113"/>
      <c r="P6" s="113"/>
      <c r="Q6" s="113"/>
      <c r="R6" s="113"/>
      <c r="S6" s="113"/>
      <c r="T6" s="113"/>
      <c r="U6" s="113"/>
      <c r="V6" s="114"/>
      <c r="W6" s="97" t="s">
        <v>15</v>
      </c>
      <c r="X6" s="6" t="s">
        <v>9</v>
      </c>
      <c r="Y6" s="6" t="s">
        <v>9</v>
      </c>
    </row>
    <row r="7" spans="2:25" ht="81">
      <c r="B7" s="101"/>
      <c r="C7" s="101"/>
      <c r="D7" s="101"/>
      <c r="E7" s="105"/>
      <c r="F7" s="106"/>
      <c r="G7" s="4"/>
      <c r="H7" s="117" t="s">
        <v>16</v>
      </c>
      <c r="I7" s="9" t="s">
        <v>17</v>
      </c>
      <c r="J7" s="97" t="s">
        <v>19</v>
      </c>
      <c r="K7" s="9" t="s">
        <v>20</v>
      </c>
      <c r="L7" s="9" t="s">
        <v>14</v>
      </c>
      <c r="M7" s="97" t="s">
        <v>22</v>
      </c>
      <c r="N7" s="9" t="s">
        <v>23</v>
      </c>
      <c r="O7" s="97" t="s">
        <v>25</v>
      </c>
      <c r="P7" s="9" t="s">
        <v>26</v>
      </c>
      <c r="Q7" s="97" t="s">
        <v>28</v>
      </c>
      <c r="R7" s="9" t="s">
        <v>29</v>
      </c>
      <c r="S7" s="97" t="s">
        <v>31</v>
      </c>
      <c r="T7" s="9" t="s">
        <v>32</v>
      </c>
      <c r="U7" s="97" t="s">
        <v>34</v>
      </c>
      <c r="V7" s="9" t="s">
        <v>35</v>
      </c>
      <c r="W7" s="98"/>
      <c r="X7" s="6" t="s">
        <v>10</v>
      </c>
      <c r="Y7" s="7"/>
    </row>
    <row r="8" spans="2:25" ht="25.5">
      <c r="B8" s="101"/>
      <c r="C8" s="101"/>
      <c r="D8" s="101"/>
      <c r="E8" s="105"/>
      <c r="F8" s="106"/>
      <c r="G8" s="4"/>
      <c r="H8" s="118"/>
      <c r="I8" s="9" t="s">
        <v>18</v>
      </c>
      <c r="J8" s="98"/>
      <c r="K8" s="9" t="s">
        <v>21</v>
      </c>
      <c r="L8" s="10"/>
      <c r="M8" s="98"/>
      <c r="N8" s="9" t="s">
        <v>24</v>
      </c>
      <c r="O8" s="98"/>
      <c r="P8" s="9" t="s">
        <v>27</v>
      </c>
      <c r="Q8" s="98"/>
      <c r="R8" s="9" t="s">
        <v>30</v>
      </c>
      <c r="S8" s="98"/>
      <c r="T8" s="9" t="s">
        <v>33</v>
      </c>
      <c r="U8" s="98"/>
      <c r="V8" s="9" t="s">
        <v>36</v>
      </c>
      <c r="W8" s="98"/>
      <c r="X8" s="7"/>
      <c r="Y8" s="7"/>
    </row>
    <row r="9" spans="2:25" ht="16.5" thickBot="1">
      <c r="B9" s="102"/>
      <c r="C9" s="102"/>
      <c r="D9" s="102"/>
      <c r="E9" s="107"/>
      <c r="F9" s="108"/>
      <c r="G9" s="5"/>
      <c r="H9" s="119"/>
      <c r="I9" s="12"/>
      <c r="J9" s="99"/>
      <c r="K9" s="13" t="s">
        <v>9</v>
      </c>
      <c r="L9" s="11"/>
      <c r="M9" s="99"/>
      <c r="N9" s="12"/>
      <c r="O9" s="99"/>
      <c r="P9" s="13" t="s">
        <v>9</v>
      </c>
      <c r="Q9" s="99"/>
      <c r="R9" s="13" t="s">
        <v>9</v>
      </c>
      <c r="S9" s="99"/>
      <c r="T9" s="13" t="s">
        <v>9</v>
      </c>
      <c r="U9" s="99"/>
      <c r="V9" s="12"/>
      <c r="W9" s="116"/>
      <c r="X9" s="8"/>
      <c r="Y9" s="8"/>
    </row>
    <row r="10" spans="2:25" ht="15.75" thickBot="1">
      <c r="B10" s="14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6">
        <v>10</v>
      </c>
      <c r="L10" s="16">
        <v>11</v>
      </c>
      <c r="M10" s="16">
        <v>12</v>
      </c>
      <c r="N10" s="17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  <c r="T10" s="16">
        <v>19</v>
      </c>
      <c r="U10" s="16">
        <v>20</v>
      </c>
      <c r="V10" s="16">
        <v>21</v>
      </c>
      <c r="W10" s="16">
        <v>22</v>
      </c>
      <c r="X10" s="16">
        <v>23</v>
      </c>
      <c r="Y10" s="16">
        <v>24</v>
      </c>
    </row>
    <row r="11" spans="2:25" ht="15.75" thickBot="1">
      <c r="B11" s="96" t="s">
        <v>37</v>
      </c>
      <c r="C11" s="96"/>
      <c r="D11" s="87"/>
      <c r="E11" s="18" t="s">
        <v>38</v>
      </c>
      <c r="F11" s="19"/>
      <c r="G11" s="87"/>
      <c r="H11" s="20"/>
      <c r="I11" s="20"/>
      <c r="J11" s="20"/>
      <c r="K11" s="20"/>
      <c r="L11" s="20" t="s">
        <v>39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 t="s">
        <v>39</v>
      </c>
      <c r="X11" s="20" t="s">
        <v>39</v>
      </c>
      <c r="Y11" s="19" t="s">
        <v>39</v>
      </c>
    </row>
    <row r="12" spans="2:25" ht="15.75" thickBot="1">
      <c r="B12" s="90"/>
      <c r="C12" s="90"/>
      <c r="D12" s="92"/>
      <c r="E12" s="21" t="s">
        <v>40</v>
      </c>
      <c r="F12" s="22"/>
      <c r="G12" s="92"/>
      <c r="H12" s="23" t="s">
        <v>40</v>
      </c>
      <c r="I12" s="24"/>
      <c r="J12" s="23" t="s">
        <v>40</v>
      </c>
      <c r="K12" s="24"/>
      <c r="L12" s="23"/>
      <c r="M12" s="23" t="s">
        <v>40</v>
      </c>
      <c r="N12" s="24"/>
      <c r="O12" s="23" t="s">
        <v>40</v>
      </c>
      <c r="P12" s="24"/>
      <c r="Q12" s="23" t="s">
        <v>40</v>
      </c>
      <c r="R12" s="24"/>
      <c r="S12" s="23" t="s">
        <v>40</v>
      </c>
      <c r="T12" s="24"/>
      <c r="U12" s="23" t="s">
        <v>40</v>
      </c>
      <c r="V12" s="24"/>
      <c r="W12" s="24"/>
      <c r="X12" s="24"/>
      <c r="Y12" s="22"/>
    </row>
    <row r="13" spans="2:25" ht="15.75" thickBot="1">
      <c r="B13" s="89" t="s">
        <v>41</v>
      </c>
      <c r="C13" s="89"/>
      <c r="D13" s="91"/>
      <c r="E13" s="18" t="s">
        <v>38</v>
      </c>
      <c r="F13" s="19"/>
      <c r="G13" s="91"/>
      <c r="H13" s="20"/>
      <c r="I13" s="20"/>
      <c r="J13" s="20"/>
      <c r="K13" s="20"/>
      <c r="L13" s="20" t="s">
        <v>39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 t="s">
        <v>39</v>
      </c>
      <c r="X13" s="20" t="s">
        <v>39</v>
      </c>
      <c r="Y13" s="19" t="s">
        <v>39</v>
      </c>
    </row>
    <row r="14" spans="2:25" ht="15.75" thickBot="1">
      <c r="B14" s="90"/>
      <c r="C14" s="90"/>
      <c r="D14" s="92"/>
      <c r="E14" s="21" t="s">
        <v>40</v>
      </c>
      <c r="F14" s="22"/>
      <c r="G14" s="92"/>
      <c r="H14" s="24" t="s">
        <v>40</v>
      </c>
      <c r="I14" s="24"/>
      <c r="J14" s="24" t="s">
        <v>40</v>
      </c>
      <c r="K14" s="24"/>
      <c r="L14" s="24"/>
      <c r="M14" s="24" t="s">
        <v>40</v>
      </c>
      <c r="N14" s="24"/>
      <c r="O14" s="24" t="s">
        <v>40</v>
      </c>
      <c r="P14" s="24"/>
      <c r="Q14" s="24" t="s">
        <v>40</v>
      </c>
      <c r="R14" s="24"/>
      <c r="S14" s="24" t="s">
        <v>40</v>
      </c>
      <c r="T14" s="24"/>
      <c r="U14" s="24" t="s">
        <v>40</v>
      </c>
      <c r="V14" s="24"/>
      <c r="W14" s="24"/>
      <c r="X14" s="24"/>
      <c r="Y14" s="22"/>
    </row>
    <row r="15" spans="2:25" ht="15.75" thickBot="1">
      <c r="B15" s="89" t="s">
        <v>42</v>
      </c>
      <c r="C15" s="89"/>
      <c r="D15" s="91"/>
      <c r="E15" s="18" t="s">
        <v>38</v>
      </c>
      <c r="F15" s="19"/>
      <c r="G15" s="91"/>
      <c r="H15" s="20"/>
      <c r="I15" s="20"/>
      <c r="J15" s="20"/>
      <c r="K15" s="20"/>
      <c r="L15" s="20" t="s">
        <v>39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 t="s">
        <v>39</v>
      </c>
      <c r="X15" s="20" t="s">
        <v>39</v>
      </c>
      <c r="Y15" s="19" t="s">
        <v>39</v>
      </c>
    </row>
    <row r="16" spans="2:25" ht="15.75" thickBot="1">
      <c r="B16" s="90"/>
      <c r="C16" s="90"/>
      <c r="D16" s="92"/>
      <c r="E16" s="21" t="s">
        <v>40</v>
      </c>
      <c r="F16" s="22"/>
      <c r="G16" s="92"/>
      <c r="H16" s="23" t="s">
        <v>40</v>
      </c>
      <c r="I16" s="24"/>
      <c r="J16" s="23" t="s">
        <v>40</v>
      </c>
      <c r="K16" s="24"/>
      <c r="L16" s="23"/>
      <c r="M16" s="23" t="s">
        <v>40</v>
      </c>
      <c r="N16" s="24"/>
      <c r="O16" s="23" t="s">
        <v>40</v>
      </c>
      <c r="P16" s="24"/>
      <c r="Q16" s="23" t="s">
        <v>40</v>
      </c>
      <c r="R16" s="24"/>
      <c r="S16" s="23" t="s">
        <v>40</v>
      </c>
      <c r="T16" s="24"/>
      <c r="U16" s="23" t="s">
        <v>40</v>
      </c>
      <c r="V16" s="24"/>
      <c r="W16" s="24"/>
      <c r="X16" s="24"/>
      <c r="Y16" s="22"/>
    </row>
    <row r="17" spans="2:25" ht="15.75" thickBot="1">
      <c r="B17" s="89" t="s">
        <v>43</v>
      </c>
      <c r="C17" s="89"/>
      <c r="D17" s="91"/>
      <c r="E17" s="18" t="s">
        <v>38</v>
      </c>
      <c r="F17" s="19"/>
      <c r="G17" s="91"/>
      <c r="H17" s="20"/>
      <c r="I17" s="20"/>
      <c r="J17" s="20"/>
      <c r="K17" s="20"/>
      <c r="L17" s="20" t="s">
        <v>39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 t="s">
        <v>39</v>
      </c>
      <c r="X17" s="20" t="s">
        <v>39</v>
      </c>
      <c r="Y17" s="19" t="s">
        <v>39</v>
      </c>
    </row>
    <row r="18" spans="2:25" ht="15.75" thickBot="1">
      <c r="B18" s="90"/>
      <c r="C18" s="90"/>
      <c r="D18" s="92"/>
      <c r="E18" s="21" t="s">
        <v>40</v>
      </c>
      <c r="F18" s="22"/>
      <c r="G18" s="92"/>
      <c r="H18" s="23" t="s">
        <v>40</v>
      </c>
      <c r="I18" s="20"/>
      <c r="J18" s="23" t="s">
        <v>40</v>
      </c>
      <c r="K18" s="20"/>
      <c r="L18" s="23"/>
      <c r="M18" s="23" t="s">
        <v>40</v>
      </c>
      <c r="N18" s="20"/>
      <c r="O18" s="23" t="s">
        <v>40</v>
      </c>
      <c r="P18" s="20"/>
      <c r="Q18" s="23" t="s">
        <v>40</v>
      </c>
      <c r="R18" s="20"/>
      <c r="S18" s="23" t="s">
        <v>40</v>
      </c>
      <c r="T18" s="20"/>
      <c r="U18" s="23" t="s">
        <v>40</v>
      </c>
      <c r="V18" s="20"/>
      <c r="W18" s="20"/>
      <c r="X18" s="20"/>
      <c r="Y18" s="19"/>
    </row>
    <row r="19" spans="2:25" ht="15.75" thickBot="1">
      <c r="B19" s="89" t="s">
        <v>44</v>
      </c>
      <c r="C19" s="89"/>
      <c r="D19" s="91"/>
      <c r="E19" s="18" t="s">
        <v>45</v>
      </c>
      <c r="F19" s="19"/>
      <c r="G19" s="91"/>
      <c r="H19" s="20"/>
      <c r="I19" s="20"/>
      <c r="J19" s="85"/>
      <c r="K19" s="85"/>
      <c r="L19" s="85" t="s">
        <v>39</v>
      </c>
      <c r="M19" s="20"/>
      <c r="N19" s="20"/>
      <c r="O19" s="85"/>
      <c r="P19" s="85"/>
      <c r="Q19" s="20"/>
      <c r="R19" s="20"/>
      <c r="S19" s="85"/>
      <c r="T19" s="85"/>
      <c r="U19" s="85"/>
      <c r="V19" s="85"/>
      <c r="W19" s="85" t="s">
        <v>39</v>
      </c>
      <c r="X19" s="85" t="s">
        <v>39</v>
      </c>
      <c r="Y19" s="87" t="s">
        <v>39</v>
      </c>
    </row>
    <row r="20" spans="2:25" ht="15.75" thickBot="1">
      <c r="B20" s="94"/>
      <c r="C20" s="94"/>
      <c r="D20" s="95"/>
      <c r="E20" s="18" t="s">
        <v>46</v>
      </c>
      <c r="F20" s="19"/>
      <c r="G20" s="95"/>
      <c r="H20" s="20"/>
      <c r="I20" s="20"/>
      <c r="J20" s="93"/>
      <c r="K20" s="93"/>
      <c r="L20" s="86"/>
      <c r="M20" s="20"/>
      <c r="N20" s="20"/>
      <c r="O20" s="93"/>
      <c r="P20" s="93"/>
      <c r="Q20" s="20"/>
      <c r="R20" s="20"/>
      <c r="S20" s="93"/>
      <c r="T20" s="93"/>
      <c r="U20" s="93"/>
      <c r="V20" s="93"/>
      <c r="W20" s="86"/>
      <c r="X20" s="86"/>
      <c r="Y20" s="88"/>
    </row>
    <row r="21" spans="2:25" ht="15.75" thickBot="1">
      <c r="B21" s="90"/>
      <c r="C21" s="90"/>
      <c r="D21" s="92"/>
      <c r="E21" s="21" t="s">
        <v>40</v>
      </c>
      <c r="F21" s="22"/>
      <c r="G21" s="92"/>
      <c r="H21" s="23" t="s">
        <v>40</v>
      </c>
      <c r="I21" s="24"/>
      <c r="J21" s="23" t="s">
        <v>40</v>
      </c>
      <c r="K21" s="24"/>
      <c r="L21" s="23"/>
      <c r="M21" s="23" t="s">
        <v>40</v>
      </c>
      <c r="N21" s="24"/>
      <c r="O21" s="23" t="s">
        <v>40</v>
      </c>
      <c r="P21" s="24"/>
      <c r="Q21" s="23" t="s">
        <v>40</v>
      </c>
      <c r="R21" s="24"/>
      <c r="S21" s="23" t="s">
        <v>40</v>
      </c>
      <c r="T21" s="24"/>
      <c r="U21" s="23" t="s">
        <v>40</v>
      </c>
      <c r="V21" s="24"/>
      <c r="W21" s="24"/>
      <c r="X21" s="24"/>
      <c r="Y21" s="22"/>
    </row>
    <row r="22" spans="2:25" ht="15.75" thickBot="1">
      <c r="B22" s="89" t="s">
        <v>47</v>
      </c>
      <c r="C22" s="89"/>
      <c r="D22" s="91"/>
      <c r="E22" s="18" t="s">
        <v>48</v>
      </c>
      <c r="F22" s="19"/>
      <c r="G22" s="91"/>
      <c r="H22" s="20"/>
      <c r="I22" s="20"/>
      <c r="J22" s="85"/>
      <c r="K22" s="85"/>
      <c r="L22" s="85" t="s">
        <v>39</v>
      </c>
      <c r="M22" s="20"/>
      <c r="N22" s="20"/>
      <c r="O22" s="85"/>
      <c r="P22" s="85"/>
      <c r="Q22" s="20"/>
      <c r="R22" s="20"/>
      <c r="S22" s="85"/>
      <c r="T22" s="85"/>
      <c r="U22" s="85"/>
      <c r="V22" s="85"/>
      <c r="W22" s="85" t="s">
        <v>39</v>
      </c>
      <c r="X22" s="85" t="s">
        <v>39</v>
      </c>
      <c r="Y22" s="87" t="s">
        <v>39</v>
      </c>
    </row>
    <row r="23" spans="2:25" ht="15.75" thickBot="1">
      <c r="B23" s="94"/>
      <c r="C23" s="94"/>
      <c r="D23" s="95"/>
      <c r="E23" s="18" t="s">
        <v>49</v>
      </c>
      <c r="F23" s="19"/>
      <c r="G23" s="95"/>
      <c r="H23" s="20"/>
      <c r="I23" s="20"/>
      <c r="J23" s="93"/>
      <c r="K23" s="93"/>
      <c r="L23" s="86"/>
      <c r="M23" s="20"/>
      <c r="N23" s="20"/>
      <c r="O23" s="93"/>
      <c r="P23" s="93"/>
      <c r="Q23" s="20"/>
      <c r="R23" s="20"/>
      <c r="S23" s="93"/>
      <c r="T23" s="93"/>
      <c r="U23" s="93"/>
      <c r="V23" s="93"/>
      <c r="W23" s="86"/>
      <c r="X23" s="86"/>
      <c r="Y23" s="88"/>
    </row>
    <row r="24" spans="2:25" ht="15.75" thickBot="1">
      <c r="B24" s="90"/>
      <c r="C24" s="90"/>
      <c r="D24" s="92"/>
      <c r="E24" s="21" t="s">
        <v>40</v>
      </c>
      <c r="F24" s="22"/>
      <c r="G24" s="92"/>
      <c r="H24" s="23" t="s">
        <v>40</v>
      </c>
      <c r="I24" s="24"/>
      <c r="J24" s="23" t="s">
        <v>40</v>
      </c>
      <c r="K24" s="24"/>
      <c r="L24" s="23"/>
      <c r="M24" s="23" t="s">
        <v>40</v>
      </c>
      <c r="N24" s="24"/>
      <c r="O24" s="23" t="s">
        <v>40</v>
      </c>
      <c r="P24" s="24"/>
      <c r="Q24" s="23" t="s">
        <v>40</v>
      </c>
      <c r="R24" s="24"/>
      <c r="S24" s="23" t="s">
        <v>40</v>
      </c>
      <c r="T24" s="24"/>
      <c r="U24" s="23" t="s">
        <v>40</v>
      </c>
      <c r="V24" s="24"/>
      <c r="W24" s="24"/>
      <c r="X24" s="24"/>
      <c r="Y24" s="22"/>
    </row>
    <row r="25" spans="2:25" ht="15.75" thickBot="1">
      <c r="B25" s="89" t="s">
        <v>50</v>
      </c>
      <c r="C25" s="89"/>
      <c r="D25" s="91"/>
      <c r="E25" s="18" t="s">
        <v>38</v>
      </c>
      <c r="F25" s="19"/>
      <c r="G25" s="91"/>
      <c r="H25" s="20"/>
      <c r="I25" s="20"/>
      <c r="J25" s="20"/>
      <c r="K25" s="20"/>
      <c r="L25" s="20" t="s">
        <v>39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 t="s">
        <v>39</v>
      </c>
      <c r="X25" s="20" t="s">
        <v>39</v>
      </c>
      <c r="Y25" s="19" t="s">
        <v>39</v>
      </c>
    </row>
    <row r="26" spans="2:25" ht="15.75" thickBot="1">
      <c r="B26" s="90"/>
      <c r="C26" s="90"/>
      <c r="D26" s="92"/>
      <c r="E26" s="21" t="s">
        <v>40</v>
      </c>
      <c r="F26" s="19"/>
      <c r="G26" s="92"/>
      <c r="H26" s="23" t="s">
        <v>40</v>
      </c>
      <c r="I26" s="24"/>
      <c r="J26" s="23" t="s">
        <v>40</v>
      </c>
      <c r="K26" s="24"/>
      <c r="L26" s="23"/>
      <c r="M26" s="23" t="s">
        <v>40</v>
      </c>
      <c r="N26" s="24"/>
      <c r="O26" s="23" t="s">
        <v>40</v>
      </c>
      <c r="P26" s="24"/>
      <c r="Q26" s="23" t="s">
        <v>40</v>
      </c>
      <c r="R26" s="24"/>
      <c r="S26" s="23" t="s">
        <v>40</v>
      </c>
      <c r="T26" s="24"/>
      <c r="U26" s="23" t="s">
        <v>40</v>
      </c>
      <c r="V26" s="24"/>
      <c r="W26" s="24"/>
      <c r="X26" s="24"/>
      <c r="Y26" s="22"/>
    </row>
    <row r="27" spans="2:25" ht="15.75" thickBot="1">
      <c r="B27" s="89" t="s">
        <v>51</v>
      </c>
      <c r="C27" s="89"/>
      <c r="D27" s="91"/>
      <c r="E27" s="18" t="s">
        <v>48</v>
      </c>
      <c r="F27" s="19"/>
      <c r="G27" s="91"/>
      <c r="H27" s="20"/>
      <c r="I27" s="20"/>
      <c r="J27" s="85"/>
      <c r="K27" s="85"/>
      <c r="L27" s="85" t="s">
        <v>39</v>
      </c>
      <c r="M27" s="20"/>
      <c r="N27" s="20"/>
      <c r="O27" s="85"/>
      <c r="P27" s="85"/>
      <c r="Q27" s="20"/>
      <c r="R27" s="20"/>
      <c r="S27" s="85"/>
      <c r="T27" s="85"/>
      <c r="U27" s="85"/>
      <c r="V27" s="85"/>
      <c r="W27" s="85" t="s">
        <v>39</v>
      </c>
      <c r="X27" s="85" t="s">
        <v>39</v>
      </c>
      <c r="Y27" s="87" t="s">
        <v>39</v>
      </c>
    </row>
    <row r="28" spans="2:25" ht="15.75" thickBot="1">
      <c r="B28" s="94"/>
      <c r="C28" s="94"/>
      <c r="D28" s="95"/>
      <c r="E28" s="18" t="s">
        <v>49</v>
      </c>
      <c r="F28" s="19"/>
      <c r="G28" s="95"/>
      <c r="H28" s="20"/>
      <c r="I28" s="20"/>
      <c r="J28" s="93"/>
      <c r="K28" s="93"/>
      <c r="L28" s="86"/>
      <c r="M28" s="20"/>
      <c r="N28" s="20"/>
      <c r="O28" s="93"/>
      <c r="P28" s="93"/>
      <c r="Q28" s="20"/>
      <c r="R28" s="20"/>
      <c r="S28" s="93"/>
      <c r="T28" s="93"/>
      <c r="U28" s="93"/>
      <c r="V28" s="93"/>
      <c r="W28" s="86"/>
      <c r="X28" s="86"/>
      <c r="Y28" s="88"/>
    </row>
    <row r="29" spans="2:25" ht="15.75" thickBot="1">
      <c r="B29" s="90"/>
      <c r="C29" s="90"/>
      <c r="D29" s="92"/>
      <c r="E29" s="21" t="s">
        <v>40</v>
      </c>
      <c r="F29" s="22"/>
      <c r="G29" s="92"/>
      <c r="H29" s="23" t="s">
        <v>40</v>
      </c>
      <c r="I29" s="24"/>
      <c r="J29" s="23" t="s">
        <v>40</v>
      </c>
      <c r="K29" s="24"/>
      <c r="L29" s="23"/>
      <c r="M29" s="23" t="s">
        <v>40</v>
      </c>
      <c r="N29" s="24"/>
      <c r="O29" s="23" t="s">
        <v>40</v>
      </c>
      <c r="P29" s="24"/>
      <c r="Q29" s="23" t="s">
        <v>40</v>
      </c>
      <c r="R29" s="24"/>
      <c r="S29" s="23" t="s">
        <v>40</v>
      </c>
      <c r="T29" s="24"/>
      <c r="U29" s="23" t="s">
        <v>40</v>
      </c>
      <c r="V29" s="24"/>
      <c r="W29" s="24"/>
      <c r="X29" s="24"/>
      <c r="Y29" s="22"/>
    </row>
    <row r="30" spans="2:25" ht="15.75" thickBot="1">
      <c r="B30" s="89" t="s">
        <v>52</v>
      </c>
      <c r="C30" s="89"/>
      <c r="D30" s="91"/>
      <c r="E30" s="18" t="s">
        <v>38</v>
      </c>
      <c r="F30" s="19"/>
      <c r="G30" s="91"/>
      <c r="H30" s="20"/>
      <c r="I30" s="20"/>
      <c r="J30" s="20"/>
      <c r="K30" s="20"/>
      <c r="L30" s="20" t="s">
        <v>39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 t="s">
        <v>39</v>
      </c>
      <c r="X30" s="20" t="s">
        <v>39</v>
      </c>
      <c r="Y30" s="19" t="s">
        <v>39</v>
      </c>
    </row>
    <row r="31" spans="2:25" ht="15.75" thickBot="1">
      <c r="B31" s="90"/>
      <c r="C31" s="90"/>
      <c r="D31" s="92"/>
      <c r="E31" s="21" t="s">
        <v>40</v>
      </c>
      <c r="F31" s="22"/>
      <c r="G31" s="92"/>
      <c r="H31" s="23" t="s">
        <v>40</v>
      </c>
      <c r="I31" s="24"/>
      <c r="J31" s="23" t="s">
        <v>40</v>
      </c>
      <c r="K31" s="24"/>
      <c r="L31" s="23"/>
      <c r="M31" s="23" t="s">
        <v>40</v>
      </c>
      <c r="N31" s="24"/>
      <c r="O31" s="23" t="s">
        <v>40</v>
      </c>
      <c r="P31" s="24"/>
      <c r="Q31" s="23" t="s">
        <v>40</v>
      </c>
      <c r="R31" s="24"/>
      <c r="S31" s="23" t="s">
        <v>40</v>
      </c>
      <c r="T31" s="24"/>
      <c r="U31" s="23" t="s">
        <v>40</v>
      </c>
      <c r="V31" s="24"/>
      <c r="W31" s="24"/>
      <c r="X31" s="24"/>
      <c r="Y31" s="22"/>
    </row>
    <row r="32" spans="2:25" ht="15.75" thickBo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24" t="s">
        <v>53</v>
      </c>
      <c r="X32" s="22"/>
      <c r="Y32" s="22"/>
    </row>
  </sheetData>
  <mergeCells count="88">
    <mergeCell ref="U7:U9"/>
    <mergeCell ref="B5:B9"/>
    <mergeCell ref="C5:C9"/>
    <mergeCell ref="D5:D9"/>
    <mergeCell ref="E5:F9"/>
    <mergeCell ref="H5:L5"/>
    <mergeCell ref="M5:W5"/>
    <mergeCell ref="H6:K6"/>
    <mergeCell ref="M6:V6"/>
    <mergeCell ref="W6:W9"/>
    <mergeCell ref="H7:H9"/>
    <mergeCell ref="J7:J9"/>
    <mergeCell ref="M7:M9"/>
    <mergeCell ref="O7:O9"/>
    <mergeCell ref="Q7:Q9"/>
    <mergeCell ref="S7:S9"/>
    <mergeCell ref="B11:B12"/>
    <mergeCell ref="C11:C12"/>
    <mergeCell ref="D11:D12"/>
    <mergeCell ref="G11:G12"/>
    <mergeCell ref="B13:B14"/>
    <mergeCell ref="C13:C14"/>
    <mergeCell ref="D13:D14"/>
    <mergeCell ref="G13:G14"/>
    <mergeCell ref="K19:K20"/>
    <mergeCell ref="B15:B16"/>
    <mergeCell ref="C15:C16"/>
    <mergeCell ref="D15:D16"/>
    <mergeCell ref="G15:G16"/>
    <mergeCell ref="B17:B18"/>
    <mergeCell ref="C17:C18"/>
    <mergeCell ref="D17:D18"/>
    <mergeCell ref="G17:G18"/>
    <mergeCell ref="B19:B21"/>
    <mergeCell ref="C19:C21"/>
    <mergeCell ref="D19:D21"/>
    <mergeCell ref="G19:G21"/>
    <mergeCell ref="J19:J20"/>
    <mergeCell ref="V19:V20"/>
    <mergeCell ref="W19:W20"/>
    <mergeCell ref="X19:X20"/>
    <mergeCell ref="Y19:Y20"/>
    <mergeCell ref="B22:B24"/>
    <mergeCell ref="C22:C24"/>
    <mergeCell ref="D22:D24"/>
    <mergeCell ref="G22:G24"/>
    <mergeCell ref="J22:J23"/>
    <mergeCell ref="K22:K23"/>
    <mergeCell ref="L19:L20"/>
    <mergeCell ref="O19:O20"/>
    <mergeCell ref="P19:P20"/>
    <mergeCell ref="S19:S20"/>
    <mergeCell ref="T19:T20"/>
    <mergeCell ref="U19:U20"/>
    <mergeCell ref="W22:W23"/>
    <mergeCell ref="X22:X23"/>
    <mergeCell ref="Y22:Y23"/>
    <mergeCell ref="B25:B26"/>
    <mergeCell ref="C25:C26"/>
    <mergeCell ref="D25:D26"/>
    <mergeCell ref="G25:G26"/>
    <mergeCell ref="L22:L23"/>
    <mergeCell ref="O22:O23"/>
    <mergeCell ref="P22:P23"/>
    <mergeCell ref="S22:S23"/>
    <mergeCell ref="T22:T23"/>
    <mergeCell ref="U22:U23"/>
    <mergeCell ref="G27:G29"/>
    <mergeCell ref="J27:J28"/>
    <mergeCell ref="K27:K28"/>
    <mergeCell ref="V22:V23"/>
    <mergeCell ref="V27:V28"/>
    <mergeCell ref="W27:W28"/>
    <mergeCell ref="X27:X28"/>
    <mergeCell ref="Y27:Y28"/>
    <mergeCell ref="B30:B31"/>
    <mergeCell ref="C30:C31"/>
    <mergeCell ref="D30:D31"/>
    <mergeCell ref="G30:G31"/>
    <mergeCell ref="L27:L28"/>
    <mergeCell ref="O27:O28"/>
    <mergeCell ref="P27:P28"/>
    <mergeCell ref="S27:S28"/>
    <mergeCell ref="T27:T28"/>
    <mergeCell ref="U27:U28"/>
    <mergeCell ref="B27:B29"/>
    <mergeCell ref="C27:C29"/>
    <mergeCell ref="D27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D45"/>
  <sheetViews>
    <sheetView tabSelected="1" workbookViewId="0">
      <selection activeCell="O20" sqref="O20"/>
    </sheetView>
  </sheetViews>
  <sheetFormatPr defaultRowHeight="15"/>
  <cols>
    <col min="6" max="6" width="10" bestFit="1" customWidth="1"/>
    <col min="9" max="9" width="11.42578125" customWidth="1"/>
    <col min="12" max="12" width="10.85546875" bestFit="1" customWidth="1"/>
    <col min="14" max="14" width="9.28515625" bestFit="1" customWidth="1"/>
    <col min="16" max="16" width="9.28515625" bestFit="1" customWidth="1"/>
    <col min="18" max="18" width="9.28515625" bestFit="1" customWidth="1"/>
    <col min="20" max="20" width="9.28515625" bestFit="1" customWidth="1"/>
    <col min="22" max="22" width="9.28515625" bestFit="1" customWidth="1"/>
    <col min="23" max="23" width="11.42578125" customWidth="1"/>
    <col min="24" max="25" width="10.85546875" bestFit="1" customWidth="1"/>
    <col min="26" max="26" width="10.5703125" bestFit="1" customWidth="1"/>
    <col min="27" max="27" width="8.7109375" bestFit="1" customWidth="1"/>
    <col min="28" max="28" width="11.7109375" customWidth="1"/>
    <col min="30" max="30" width="11.42578125" bestFit="1" customWidth="1"/>
  </cols>
  <sheetData>
    <row r="4" spans="2:27">
      <c r="B4" s="82" t="s">
        <v>54</v>
      </c>
    </row>
    <row r="5" spans="2:27">
      <c r="B5" s="27"/>
    </row>
    <row r="6" spans="2:27" ht="15.75">
      <c r="B6" s="81" t="s">
        <v>55</v>
      </c>
    </row>
    <row r="7" spans="2:27" ht="15.75">
      <c r="B7" s="28"/>
    </row>
    <row r="8" spans="2:27" ht="59.25" customHeight="1">
      <c r="B8" s="124" t="s">
        <v>56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2:27" ht="15.75" thickBot="1">
      <c r="B9" s="27"/>
      <c r="F9" s="50"/>
    </row>
    <row r="10" spans="2:27" ht="18.75" customHeight="1" thickBot="1">
      <c r="B10" s="100" t="s">
        <v>0</v>
      </c>
      <c r="C10" s="100" t="s">
        <v>1</v>
      </c>
      <c r="D10" s="97" t="s">
        <v>57</v>
      </c>
      <c r="E10" s="103" t="s">
        <v>71</v>
      </c>
      <c r="F10" s="104"/>
      <c r="G10" s="122" t="s">
        <v>4</v>
      </c>
      <c r="H10" s="109" t="s">
        <v>6</v>
      </c>
      <c r="I10" s="110"/>
      <c r="J10" s="110"/>
      <c r="K10" s="110"/>
      <c r="L10" s="111"/>
      <c r="M10" s="112" t="s">
        <v>7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4"/>
      <c r="X10" s="100" t="s">
        <v>69</v>
      </c>
      <c r="Y10" s="100" t="s">
        <v>11</v>
      </c>
    </row>
    <row r="11" spans="2:27" ht="27" customHeight="1" thickBot="1">
      <c r="B11" s="101"/>
      <c r="C11" s="101"/>
      <c r="D11" s="98"/>
      <c r="E11" s="105"/>
      <c r="F11" s="106"/>
      <c r="G11" s="123"/>
      <c r="H11" s="115" t="s">
        <v>12</v>
      </c>
      <c r="I11" s="113"/>
      <c r="J11" s="113"/>
      <c r="K11" s="114"/>
      <c r="L11" s="97" t="s">
        <v>13</v>
      </c>
      <c r="M11" s="112" t="s">
        <v>12</v>
      </c>
      <c r="N11" s="113"/>
      <c r="O11" s="113"/>
      <c r="P11" s="113"/>
      <c r="Q11" s="113"/>
      <c r="R11" s="113"/>
      <c r="S11" s="113"/>
      <c r="T11" s="113"/>
      <c r="U11" s="113"/>
      <c r="V11" s="114"/>
      <c r="W11" s="97" t="s">
        <v>15</v>
      </c>
      <c r="X11" s="101"/>
      <c r="Y11" s="101"/>
    </row>
    <row r="12" spans="2:27" ht="45.75" customHeight="1">
      <c r="B12" s="101"/>
      <c r="C12" s="101"/>
      <c r="D12" s="98"/>
      <c r="E12" s="105"/>
      <c r="F12" s="106"/>
      <c r="G12" s="123"/>
      <c r="H12" s="117" t="s">
        <v>16</v>
      </c>
      <c r="I12" s="97" t="s">
        <v>17</v>
      </c>
      <c r="J12" s="97" t="s">
        <v>19</v>
      </c>
      <c r="K12" s="97" t="s">
        <v>65</v>
      </c>
      <c r="L12" s="98"/>
      <c r="M12" s="97" t="s">
        <v>22</v>
      </c>
      <c r="N12" s="97" t="s">
        <v>23</v>
      </c>
      <c r="O12" s="97" t="s">
        <v>25</v>
      </c>
      <c r="P12" s="97" t="s">
        <v>66</v>
      </c>
      <c r="Q12" s="97" t="s">
        <v>28</v>
      </c>
      <c r="R12" s="97" t="s">
        <v>67</v>
      </c>
      <c r="S12" s="97" t="s">
        <v>31</v>
      </c>
      <c r="T12" s="97" t="s">
        <v>68</v>
      </c>
      <c r="U12" s="97" t="s">
        <v>34</v>
      </c>
      <c r="V12" s="97" t="s">
        <v>35</v>
      </c>
      <c r="W12" s="98"/>
      <c r="X12" s="101"/>
      <c r="Y12" s="101"/>
    </row>
    <row r="13" spans="2:27" ht="11.25" customHeight="1">
      <c r="B13" s="101"/>
      <c r="C13" s="101"/>
      <c r="D13" s="98"/>
      <c r="E13" s="105"/>
      <c r="F13" s="106"/>
      <c r="G13" s="123"/>
      <c r="H13" s="11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101"/>
      <c r="Y13" s="101"/>
    </row>
    <row r="14" spans="2:27" ht="26.25" thickBot="1">
      <c r="B14" s="102"/>
      <c r="C14" s="102"/>
      <c r="D14" s="116"/>
      <c r="E14" s="107"/>
      <c r="F14" s="108"/>
      <c r="G14" s="49" t="s">
        <v>5</v>
      </c>
      <c r="H14" s="118"/>
      <c r="I14" s="9" t="s">
        <v>18</v>
      </c>
      <c r="J14" s="98"/>
      <c r="K14" s="9" t="s">
        <v>21</v>
      </c>
      <c r="L14" s="9" t="s">
        <v>14</v>
      </c>
      <c r="M14" s="98"/>
      <c r="N14" s="9" t="s">
        <v>24</v>
      </c>
      <c r="O14" s="98"/>
      <c r="P14" s="9" t="s">
        <v>27</v>
      </c>
      <c r="Q14" s="98"/>
      <c r="R14" s="9" t="s">
        <v>30</v>
      </c>
      <c r="S14" s="98"/>
      <c r="T14" s="9" t="s">
        <v>33</v>
      </c>
      <c r="U14" s="99"/>
      <c r="V14" s="9" t="s">
        <v>36</v>
      </c>
      <c r="W14" s="98"/>
      <c r="X14" s="38" t="s">
        <v>10</v>
      </c>
      <c r="Y14" s="38" t="s">
        <v>9</v>
      </c>
    </row>
    <row r="15" spans="2:27" ht="15.75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51">
        <v>6</v>
      </c>
      <c r="H15" s="52">
        <v>7</v>
      </c>
      <c r="I15" s="52">
        <v>8</v>
      </c>
      <c r="J15" s="52">
        <v>9</v>
      </c>
      <c r="K15" s="53">
        <v>10</v>
      </c>
      <c r="L15" s="53">
        <v>11</v>
      </c>
      <c r="M15" s="53">
        <v>12</v>
      </c>
      <c r="N15" s="54">
        <v>13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16">
        <v>20</v>
      </c>
      <c r="V15" s="55">
        <v>21</v>
      </c>
      <c r="W15" s="53">
        <v>22</v>
      </c>
      <c r="X15" s="53">
        <v>23</v>
      </c>
      <c r="Y15" s="53">
        <v>24</v>
      </c>
    </row>
    <row r="16" spans="2:27" ht="15.75" thickBot="1">
      <c r="B16" s="120" t="s">
        <v>58</v>
      </c>
      <c r="C16" s="120">
        <v>137</v>
      </c>
      <c r="D16" s="121">
        <v>626.6</v>
      </c>
      <c r="E16" s="30" t="s">
        <v>38</v>
      </c>
      <c r="F16" s="129">
        <v>2239000</v>
      </c>
      <c r="G16" s="87">
        <v>12</v>
      </c>
      <c r="H16" s="84"/>
      <c r="I16" s="40"/>
      <c r="J16" s="40"/>
      <c r="K16" s="40"/>
      <c r="L16" s="19" t="s">
        <v>39</v>
      </c>
      <c r="M16" s="58"/>
      <c r="N16" s="40"/>
      <c r="O16" s="58"/>
      <c r="P16" s="19"/>
      <c r="Q16" s="58"/>
      <c r="R16" s="19"/>
      <c r="S16" s="57"/>
      <c r="T16" s="19"/>
      <c r="U16" s="19"/>
      <c r="V16" s="19"/>
      <c r="W16" s="19" t="s">
        <v>39</v>
      </c>
      <c r="X16" s="19" t="s">
        <v>39</v>
      </c>
      <c r="Y16" s="19" t="s">
        <v>39</v>
      </c>
      <c r="AA16" s="78"/>
    </row>
    <row r="17" spans="1:28" ht="15.75" thickBot="1">
      <c r="B17" s="120"/>
      <c r="C17" s="120"/>
      <c r="D17" s="121"/>
      <c r="E17" s="31" t="s">
        <v>40</v>
      </c>
      <c r="F17" s="130"/>
      <c r="G17" s="88"/>
      <c r="H17" s="23" t="s">
        <v>40</v>
      </c>
      <c r="I17" s="41">
        <f>I16</f>
        <v>0</v>
      </c>
      <c r="J17" s="21" t="s">
        <v>40</v>
      </c>
      <c r="K17" s="41">
        <f>K16</f>
        <v>0</v>
      </c>
      <c r="L17" s="42">
        <f>I17+K17</f>
        <v>0</v>
      </c>
      <c r="M17" s="21" t="s">
        <v>40</v>
      </c>
      <c r="N17" s="41">
        <f>N16</f>
        <v>0</v>
      </c>
      <c r="O17" s="21" t="s">
        <v>40</v>
      </c>
      <c r="P17" s="41">
        <f>P16</f>
        <v>0</v>
      </c>
      <c r="Q17" s="42" t="s">
        <v>40</v>
      </c>
      <c r="R17" s="41">
        <f>R16</f>
        <v>0</v>
      </c>
      <c r="S17" s="42" t="s">
        <v>40</v>
      </c>
      <c r="T17" s="41">
        <f>T16</f>
        <v>0</v>
      </c>
      <c r="U17" s="42" t="s">
        <v>40</v>
      </c>
      <c r="V17" s="41">
        <f>V16</f>
        <v>0</v>
      </c>
      <c r="W17" s="41">
        <f>N17+P17+R17+T17+V17</f>
        <v>0</v>
      </c>
      <c r="X17" s="41">
        <f>L17+W17</f>
        <v>0</v>
      </c>
      <c r="Y17" s="41">
        <f>ROUND(X17*1.23,2)</f>
        <v>0</v>
      </c>
      <c r="Z17" s="79"/>
      <c r="AA17" s="80"/>
      <c r="AB17" s="79"/>
    </row>
    <row r="18" spans="1:28" ht="15.75" thickBot="1">
      <c r="B18" s="120" t="s">
        <v>59</v>
      </c>
      <c r="C18" s="120">
        <v>55</v>
      </c>
      <c r="D18" s="121">
        <v>814.6</v>
      </c>
      <c r="E18" s="30" t="s">
        <v>38</v>
      </c>
      <c r="F18" s="129">
        <v>594000</v>
      </c>
      <c r="G18" s="87">
        <v>12</v>
      </c>
      <c r="H18" s="19"/>
      <c r="I18" s="40"/>
      <c r="J18" s="40"/>
      <c r="K18" s="40"/>
      <c r="L18" s="19" t="s">
        <v>39</v>
      </c>
      <c r="M18" s="58"/>
      <c r="N18" s="40"/>
      <c r="O18" s="58"/>
      <c r="P18" s="40"/>
      <c r="Q18" s="58"/>
      <c r="R18" s="40"/>
      <c r="S18" s="40"/>
      <c r="T18" s="40"/>
      <c r="U18" s="40"/>
      <c r="V18" s="40"/>
      <c r="W18" s="40" t="s">
        <v>39</v>
      </c>
      <c r="X18" s="40" t="s">
        <v>39</v>
      </c>
      <c r="Y18" s="40" t="s">
        <v>39</v>
      </c>
      <c r="Z18" s="79"/>
      <c r="AA18" s="80"/>
      <c r="AB18" s="79"/>
    </row>
    <row r="19" spans="1:28" ht="15.75" thickBot="1">
      <c r="B19" s="120"/>
      <c r="C19" s="120"/>
      <c r="D19" s="121"/>
      <c r="E19" s="32" t="s">
        <v>40</v>
      </c>
      <c r="F19" s="130"/>
      <c r="G19" s="88"/>
      <c r="H19" s="22" t="s">
        <v>40</v>
      </c>
      <c r="I19" s="41">
        <f>I18</f>
        <v>0</v>
      </c>
      <c r="J19" s="22" t="s">
        <v>40</v>
      </c>
      <c r="K19" s="41">
        <f>K18</f>
        <v>0</v>
      </c>
      <c r="L19" s="41">
        <f>K19+I19</f>
        <v>0</v>
      </c>
      <c r="M19" s="41" t="s">
        <v>40</v>
      </c>
      <c r="N19" s="41">
        <f>N18</f>
        <v>0</v>
      </c>
      <c r="O19" s="41" t="s">
        <v>40</v>
      </c>
      <c r="P19" s="41">
        <f>P18</f>
        <v>0</v>
      </c>
      <c r="Q19" s="41" t="s">
        <v>40</v>
      </c>
      <c r="R19" s="41">
        <f>R18</f>
        <v>0</v>
      </c>
      <c r="S19" s="41" t="s">
        <v>40</v>
      </c>
      <c r="T19" s="41">
        <f>T18</f>
        <v>0</v>
      </c>
      <c r="U19" s="41" t="s">
        <v>40</v>
      </c>
      <c r="V19" s="41">
        <f>V18</f>
        <v>0</v>
      </c>
      <c r="W19" s="41">
        <f>N19+P19+R19+T19+V19</f>
        <v>0</v>
      </c>
      <c r="X19" s="41">
        <f>L19+W19</f>
        <v>0</v>
      </c>
      <c r="Y19" s="41">
        <f>ROUND(X19*1.23,2)</f>
        <v>0</v>
      </c>
      <c r="Z19" s="79"/>
      <c r="AA19" s="80"/>
      <c r="AB19" s="79"/>
    </row>
    <row r="20" spans="1:28" ht="23.25" thickBot="1">
      <c r="A20" s="43"/>
      <c r="B20" s="120" t="s">
        <v>44</v>
      </c>
      <c r="C20" s="120">
        <v>4</v>
      </c>
      <c r="D20" s="121">
        <v>79</v>
      </c>
      <c r="E20" s="33" t="s">
        <v>45</v>
      </c>
      <c r="F20" s="67">
        <v>30000</v>
      </c>
      <c r="G20" s="87">
        <v>12</v>
      </c>
      <c r="H20" s="76"/>
      <c r="I20" s="70"/>
      <c r="J20" s="125"/>
      <c r="K20" s="125"/>
      <c r="L20" s="125" t="s">
        <v>39</v>
      </c>
      <c r="M20" s="58"/>
      <c r="N20" s="70"/>
      <c r="O20" s="58"/>
      <c r="P20" s="70"/>
      <c r="Q20" s="76"/>
      <c r="R20" s="70"/>
      <c r="S20" s="135"/>
      <c r="T20" s="135"/>
      <c r="U20" s="135"/>
      <c r="V20" s="135"/>
      <c r="W20" s="135" t="s">
        <v>39</v>
      </c>
      <c r="X20" s="135" t="s">
        <v>39</v>
      </c>
      <c r="Y20" s="135" t="s">
        <v>39</v>
      </c>
      <c r="Z20" s="79"/>
      <c r="AA20" s="80"/>
      <c r="AB20" s="79"/>
    </row>
    <row r="21" spans="1:28" ht="34.5" thickBot="1">
      <c r="A21" s="43"/>
      <c r="B21" s="120"/>
      <c r="C21" s="120"/>
      <c r="D21" s="121"/>
      <c r="E21" s="33" t="s">
        <v>46</v>
      </c>
      <c r="F21" s="68">
        <v>63000</v>
      </c>
      <c r="G21" s="95"/>
      <c r="H21" s="77"/>
      <c r="I21" s="73"/>
      <c r="J21" s="126"/>
      <c r="K21" s="126"/>
      <c r="L21" s="126"/>
      <c r="M21" s="58"/>
      <c r="N21" s="73"/>
      <c r="O21" s="58"/>
      <c r="P21" s="73"/>
      <c r="Q21" s="77"/>
      <c r="R21" s="73"/>
      <c r="S21" s="136"/>
      <c r="T21" s="136"/>
      <c r="U21" s="136"/>
      <c r="V21" s="136"/>
      <c r="W21" s="136"/>
      <c r="X21" s="136"/>
      <c r="Y21" s="136"/>
    </row>
    <row r="22" spans="1:28" ht="15.75" thickBot="1">
      <c r="B22" s="120"/>
      <c r="C22" s="120"/>
      <c r="D22" s="121"/>
      <c r="E22" s="34" t="s">
        <v>40</v>
      </c>
      <c r="F22" s="64">
        <f>F20+F21</f>
        <v>93000</v>
      </c>
      <c r="G22" s="88"/>
      <c r="H22" s="37" t="s">
        <v>40</v>
      </c>
      <c r="I22" s="46">
        <f>I21+I20</f>
        <v>0</v>
      </c>
      <c r="J22" s="37" t="s">
        <v>40</v>
      </c>
      <c r="K22" s="46">
        <f>K20</f>
        <v>0</v>
      </c>
      <c r="L22" s="47">
        <f>K22+I22</f>
        <v>0</v>
      </c>
      <c r="M22" s="47" t="s">
        <v>40</v>
      </c>
      <c r="N22" s="46">
        <f>N21</f>
        <v>0</v>
      </c>
      <c r="O22" s="47" t="s">
        <v>40</v>
      </c>
      <c r="P22" s="46">
        <f>P21</f>
        <v>0</v>
      </c>
      <c r="Q22" s="47" t="s">
        <v>40</v>
      </c>
      <c r="R22" s="46">
        <f>R21</f>
        <v>0</v>
      </c>
      <c r="S22" s="47" t="s">
        <v>40</v>
      </c>
      <c r="T22" s="46">
        <f>T20</f>
        <v>0</v>
      </c>
      <c r="U22" s="47" t="s">
        <v>40</v>
      </c>
      <c r="V22" s="46">
        <f>V20</f>
        <v>0</v>
      </c>
      <c r="W22" s="46">
        <f>N22+P22+R22+T22+V22</f>
        <v>0</v>
      </c>
      <c r="X22" s="46">
        <f>L22+W22</f>
        <v>0</v>
      </c>
      <c r="Y22" s="46">
        <f>ROUND(X22*1.23,2)</f>
        <v>0</v>
      </c>
    </row>
    <row r="23" spans="1:28" ht="15.75" thickBot="1">
      <c r="B23" s="120" t="s">
        <v>47</v>
      </c>
      <c r="C23" s="96">
        <v>3</v>
      </c>
      <c r="D23" s="139">
        <v>3</v>
      </c>
      <c r="E23" s="35" t="s">
        <v>48</v>
      </c>
      <c r="F23" s="65">
        <v>4000</v>
      </c>
      <c r="G23" s="142">
        <v>12</v>
      </c>
      <c r="H23" s="48"/>
      <c r="I23" s="44"/>
      <c r="J23" s="133"/>
      <c r="K23" s="135"/>
      <c r="L23" s="131" t="s">
        <v>39</v>
      </c>
      <c r="M23" s="58"/>
      <c r="N23" s="44"/>
      <c r="O23" s="58"/>
      <c r="P23" s="44"/>
      <c r="Q23" s="59"/>
      <c r="R23" s="44"/>
      <c r="S23" s="133"/>
      <c r="T23" s="135"/>
      <c r="U23" s="133"/>
      <c r="V23" s="135"/>
      <c r="W23" s="135" t="s">
        <v>39</v>
      </c>
      <c r="X23" s="135" t="s">
        <v>39</v>
      </c>
      <c r="Y23" s="135" t="s">
        <v>39</v>
      </c>
    </row>
    <row r="24" spans="1:28" ht="15.75" thickBot="1">
      <c r="B24" s="120"/>
      <c r="C24" s="94"/>
      <c r="D24" s="140"/>
      <c r="E24" s="35" t="s">
        <v>49</v>
      </c>
      <c r="F24" s="66">
        <v>5000</v>
      </c>
      <c r="G24" s="142"/>
      <c r="H24" s="48"/>
      <c r="I24" s="44"/>
      <c r="J24" s="134"/>
      <c r="K24" s="136"/>
      <c r="L24" s="132"/>
      <c r="M24" s="58"/>
      <c r="N24" s="44"/>
      <c r="O24" s="58"/>
      <c r="P24" s="44"/>
      <c r="Q24" s="59"/>
      <c r="R24" s="44"/>
      <c r="S24" s="134"/>
      <c r="T24" s="136"/>
      <c r="U24" s="134"/>
      <c r="V24" s="136"/>
      <c r="W24" s="136"/>
      <c r="X24" s="136"/>
      <c r="Y24" s="136"/>
    </row>
    <row r="25" spans="1:28" ht="15.75" thickBot="1">
      <c r="B25" s="120"/>
      <c r="C25" s="128"/>
      <c r="D25" s="141"/>
      <c r="E25" s="31" t="s">
        <v>40</v>
      </c>
      <c r="F25" s="64">
        <f>F23+F24</f>
        <v>9000</v>
      </c>
      <c r="G25" s="142"/>
      <c r="H25" s="48" t="s">
        <v>40</v>
      </c>
      <c r="I25" s="46">
        <f>I24+I23</f>
        <v>0</v>
      </c>
      <c r="J25" s="48" t="s">
        <v>40</v>
      </c>
      <c r="K25" s="46">
        <f>K23</f>
        <v>0</v>
      </c>
      <c r="L25" s="47">
        <f>K25+I25</f>
        <v>0</v>
      </c>
      <c r="M25" s="47" t="s">
        <v>40</v>
      </c>
      <c r="N25" s="46">
        <f>N24</f>
        <v>0</v>
      </c>
      <c r="O25" s="47" t="s">
        <v>40</v>
      </c>
      <c r="P25" s="46">
        <f>P24</f>
        <v>0</v>
      </c>
      <c r="Q25" s="47" t="s">
        <v>40</v>
      </c>
      <c r="R25" s="46">
        <f>R24</f>
        <v>0</v>
      </c>
      <c r="S25" s="47" t="s">
        <v>40</v>
      </c>
      <c r="T25" s="46">
        <f>T23</f>
        <v>0</v>
      </c>
      <c r="U25" s="47" t="s">
        <v>40</v>
      </c>
      <c r="V25" s="46">
        <f>V23</f>
        <v>0</v>
      </c>
      <c r="W25" s="46">
        <f>N25+P25+R25+T25+V25</f>
        <v>0</v>
      </c>
      <c r="X25" s="46">
        <f>L25+W25</f>
        <v>0</v>
      </c>
      <c r="Y25" s="46">
        <f>ROUND(X25*1.23,2)</f>
        <v>0</v>
      </c>
    </row>
    <row r="26" spans="1:28" ht="15.75" thickBot="1">
      <c r="A26" s="56"/>
      <c r="B26" s="120" t="s">
        <v>60</v>
      </c>
      <c r="C26" s="120">
        <v>3</v>
      </c>
      <c r="D26" s="121">
        <v>185</v>
      </c>
      <c r="E26" s="30" t="s">
        <v>38</v>
      </c>
      <c r="F26" s="129">
        <v>349000</v>
      </c>
      <c r="G26" s="121">
        <v>12</v>
      </c>
      <c r="H26" s="39"/>
      <c r="I26" s="44"/>
      <c r="J26" s="44"/>
      <c r="K26" s="44"/>
      <c r="L26" s="39" t="s">
        <v>39</v>
      </c>
      <c r="M26" s="58"/>
      <c r="N26" s="44"/>
      <c r="O26" s="58"/>
      <c r="P26" s="44"/>
      <c r="Q26" s="45"/>
      <c r="R26" s="44"/>
      <c r="S26" s="44"/>
      <c r="T26" s="44"/>
      <c r="U26" s="44"/>
      <c r="V26" s="44"/>
      <c r="W26" s="44" t="s">
        <v>39</v>
      </c>
      <c r="X26" s="44" t="s">
        <v>39</v>
      </c>
      <c r="Y26" s="44" t="s">
        <v>39</v>
      </c>
    </row>
    <row r="27" spans="1:28" ht="15.75" thickBot="1">
      <c r="B27" s="120"/>
      <c r="C27" s="120"/>
      <c r="D27" s="121"/>
      <c r="E27" s="31" t="s">
        <v>40</v>
      </c>
      <c r="F27" s="130"/>
      <c r="G27" s="121"/>
      <c r="H27" s="47" t="s">
        <v>40</v>
      </c>
      <c r="I27" s="46">
        <f>I26</f>
        <v>0</v>
      </c>
      <c r="J27" s="47" t="s">
        <v>40</v>
      </c>
      <c r="K27" s="46">
        <f>K26</f>
        <v>0</v>
      </c>
      <c r="L27" s="47">
        <f>K27+I27</f>
        <v>0</v>
      </c>
      <c r="M27" s="47" t="s">
        <v>40</v>
      </c>
      <c r="N27" s="46">
        <f>N26</f>
        <v>0</v>
      </c>
      <c r="O27" s="47" t="s">
        <v>40</v>
      </c>
      <c r="P27" s="46">
        <f>P26</f>
        <v>0</v>
      </c>
      <c r="Q27" s="47" t="s">
        <v>40</v>
      </c>
      <c r="R27" s="46">
        <f>R26</f>
        <v>0</v>
      </c>
      <c r="S27" s="47" t="s">
        <v>40</v>
      </c>
      <c r="T27" s="46">
        <f>T26</f>
        <v>0</v>
      </c>
      <c r="U27" s="47" t="s">
        <v>40</v>
      </c>
      <c r="V27" s="46">
        <f>V26</f>
        <v>0</v>
      </c>
      <c r="W27" s="46">
        <f>N27+P27+R27+T27+V27</f>
        <v>0</v>
      </c>
      <c r="X27" s="46">
        <f>L27+W27</f>
        <v>0</v>
      </c>
      <c r="Y27" s="46">
        <f>ROUND(X27*1.23,2)</f>
        <v>0</v>
      </c>
    </row>
    <row r="28" spans="1:28" ht="23.25" thickBot="1">
      <c r="B28" s="120" t="s">
        <v>61</v>
      </c>
      <c r="C28" s="120">
        <v>2</v>
      </c>
      <c r="D28" s="121">
        <v>165</v>
      </c>
      <c r="E28" s="33" t="s">
        <v>45</v>
      </c>
      <c r="F28" s="65">
        <v>183000</v>
      </c>
      <c r="G28" s="87">
        <v>12</v>
      </c>
      <c r="H28" s="69"/>
      <c r="I28" s="70"/>
      <c r="J28" s="125"/>
      <c r="K28" s="125"/>
      <c r="L28" s="125" t="s">
        <v>39</v>
      </c>
      <c r="M28" s="58"/>
      <c r="N28" s="70"/>
      <c r="O28" s="58"/>
      <c r="P28" s="70"/>
      <c r="Q28" s="71"/>
      <c r="R28" s="70"/>
      <c r="S28" s="127"/>
      <c r="T28" s="127"/>
      <c r="U28" s="127"/>
      <c r="V28" s="127"/>
      <c r="W28" s="127" t="s">
        <v>39</v>
      </c>
      <c r="X28" s="127" t="s">
        <v>39</v>
      </c>
      <c r="Y28" s="127" t="s">
        <v>39</v>
      </c>
    </row>
    <row r="29" spans="1:28" ht="34.5" thickBot="1">
      <c r="B29" s="120"/>
      <c r="C29" s="120"/>
      <c r="D29" s="121"/>
      <c r="E29" s="36" t="s">
        <v>46</v>
      </c>
      <c r="F29" s="66">
        <v>413000</v>
      </c>
      <c r="G29" s="95"/>
      <c r="H29" s="72"/>
      <c r="I29" s="73"/>
      <c r="J29" s="126"/>
      <c r="K29" s="126"/>
      <c r="L29" s="126"/>
      <c r="M29" s="58"/>
      <c r="N29" s="73"/>
      <c r="O29" s="58"/>
      <c r="P29" s="75"/>
      <c r="Q29" s="74"/>
      <c r="R29" s="73"/>
      <c r="S29" s="127"/>
      <c r="T29" s="127"/>
      <c r="U29" s="127"/>
      <c r="V29" s="127"/>
      <c r="W29" s="127"/>
      <c r="X29" s="127"/>
      <c r="Y29" s="127"/>
    </row>
    <row r="30" spans="1:28" ht="15.75" thickBot="1">
      <c r="B30" s="120"/>
      <c r="C30" s="120"/>
      <c r="D30" s="121"/>
      <c r="E30" s="31" t="s">
        <v>40</v>
      </c>
      <c r="F30" s="64">
        <f>F28+F29</f>
        <v>596000</v>
      </c>
      <c r="G30" s="88"/>
      <c r="H30" s="48" t="s">
        <v>40</v>
      </c>
      <c r="I30" s="46">
        <f>I29+I28</f>
        <v>0</v>
      </c>
      <c r="J30" s="48" t="s">
        <v>40</v>
      </c>
      <c r="K30" s="46">
        <f>K28</f>
        <v>0</v>
      </c>
      <c r="L30" s="47">
        <f>K30+I30</f>
        <v>0</v>
      </c>
      <c r="M30" s="60" t="s">
        <v>40</v>
      </c>
      <c r="N30" s="46">
        <f>N29</f>
        <v>0</v>
      </c>
      <c r="O30" s="60" t="s">
        <v>40</v>
      </c>
      <c r="P30" s="46">
        <f>P28</f>
        <v>0</v>
      </c>
      <c r="Q30" s="60" t="s">
        <v>40</v>
      </c>
      <c r="R30" s="46">
        <f>R29</f>
        <v>0</v>
      </c>
      <c r="S30" s="60" t="s">
        <v>40</v>
      </c>
      <c r="T30" s="61">
        <f>T28</f>
        <v>0</v>
      </c>
      <c r="U30" s="60" t="s">
        <v>40</v>
      </c>
      <c r="V30" s="61">
        <f>V28</f>
        <v>0</v>
      </c>
      <c r="W30" s="46">
        <f>N30+P30+R30+T30+V30</f>
        <v>0</v>
      </c>
      <c r="X30" s="46">
        <f>L30+W30</f>
        <v>0</v>
      </c>
      <c r="Y30" s="46">
        <f>ROUND(X30*1.23,2)</f>
        <v>0</v>
      </c>
    </row>
    <row r="31" spans="1:28" ht="15.75" thickBo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41" t="s">
        <v>53</v>
      </c>
      <c r="X31" s="41">
        <f>X30+X27+X25+X22+X19+X17</f>
        <v>0</v>
      </c>
      <c r="Y31" s="41">
        <f>Y30+Y27+Y25+Y22+Y19+Y17</f>
        <v>0</v>
      </c>
    </row>
    <row r="32" spans="1:28">
      <c r="B32" s="29"/>
    </row>
    <row r="33" spans="2:30">
      <c r="B33" s="29" t="s">
        <v>62</v>
      </c>
      <c r="AD33" s="83"/>
    </row>
    <row r="34" spans="2:30">
      <c r="B34" s="29"/>
      <c r="AD34" s="83"/>
    </row>
    <row r="35" spans="2:30">
      <c r="B35" s="29" t="s">
        <v>63</v>
      </c>
      <c r="AD35" s="83"/>
    </row>
    <row r="36" spans="2:30">
      <c r="B36" s="29" t="s">
        <v>74</v>
      </c>
    </row>
    <row r="37" spans="2:30">
      <c r="B37" s="29" t="s">
        <v>73</v>
      </c>
    </row>
    <row r="38" spans="2:30">
      <c r="B38" s="29" t="s">
        <v>75</v>
      </c>
    </row>
    <row r="39" spans="2:30">
      <c r="B39" s="29"/>
    </row>
    <row r="40" spans="2:30">
      <c r="B40" s="29" t="s">
        <v>64</v>
      </c>
    </row>
    <row r="41" spans="2:30">
      <c r="B41" s="29"/>
    </row>
    <row r="42" spans="2:30">
      <c r="B42" s="29"/>
    </row>
    <row r="43" spans="2:30">
      <c r="B43" s="29"/>
    </row>
    <row r="44" spans="2:30">
      <c r="B44" s="137" t="s">
        <v>72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2:30" ht="28.5" customHeight="1">
      <c r="J45" s="29"/>
      <c r="L45" s="138" t="s">
        <v>70</v>
      </c>
      <c r="M45" s="138"/>
      <c r="N45" s="138"/>
      <c r="O45" s="138"/>
      <c r="P45" s="138"/>
    </row>
  </sheetData>
  <mergeCells count="87">
    <mergeCell ref="B44:R44"/>
    <mergeCell ref="L45:P45"/>
    <mergeCell ref="W23:W24"/>
    <mergeCell ref="X23:X24"/>
    <mergeCell ref="Y23:Y24"/>
    <mergeCell ref="B28:B30"/>
    <mergeCell ref="C28:C30"/>
    <mergeCell ref="D28:D30"/>
    <mergeCell ref="U28:U29"/>
    <mergeCell ref="V28:V29"/>
    <mergeCell ref="W28:W29"/>
    <mergeCell ref="X28:X29"/>
    <mergeCell ref="Y28:Y29"/>
    <mergeCell ref="D23:D25"/>
    <mergeCell ref="G23:G25"/>
    <mergeCell ref="F26:F27"/>
    <mergeCell ref="T20:T21"/>
    <mergeCell ref="U20:U21"/>
    <mergeCell ref="V20:V21"/>
    <mergeCell ref="S23:S24"/>
    <mergeCell ref="T23:T24"/>
    <mergeCell ref="U23:U24"/>
    <mergeCell ref="V23:V24"/>
    <mergeCell ref="X10:X13"/>
    <mergeCell ref="Y10:Y13"/>
    <mergeCell ref="X20:X21"/>
    <mergeCell ref="W20:W21"/>
    <mergeCell ref="Y20:Y21"/>
    <mergeCell ref="M10:W10"/>
    <mergeCell ref="M11:V11"/>
    <mergeCell ref="W11:W14"/>
    <mergeCell ref="M12:M14"/>
    <mergeCell ref="N12:N13"/>
    <mergeCell ref="P12:P13"/>
    <mergeCell ref="R12:R13"/>
    <mergeCell ref="T12:T13"/>
    <mergeCell ref="V12:V13"/>
    <mergeCell ref="U12:U14"/>
    <mergeCell ref="O12:O14"/>
    <mergeCell ref="Q12:Q14"/>
    <mergeCell ref="S12:S14"/>
    <mergeCell ref="L23:L24"/>
    <mergeCell ref="I12:I13"/>
    <mergeCell ref="K12:K13"/>
    <mergeCell ref="L11:L13"/>
    <mergeCell ref="J20:J21"/>
    <mergeCell ref="K20:K21"/>
    <mergeCell ref="L20:L21"/>
    <mergeCell ref="J23:J24"/>
    <mergeCell ref="K23:K24"/>
    <mergeCell ref="S20:S21"/>
    <mergeCell ref="B8:Y8"/>
    <mergeCell ref="K28:K29"/>
    <mergeCell ref="L28:L29"/>
    <mergeCell ref="S28:S29"/>
    <mergeCell ref="T28:T29"/>
    <mergeCell ref="G28:G30"/>
    <mergeCell ref="J28:J29"/>
    <mergeCell ref="B26:B27"/>
    <mergeCell ref="C26:C27"/>
    <mergeCell ref="D26:D27"/>
    <mergeCell ref="G26:G27"/>
    <mergeCell ref="B23:B25"/>
    <mergeCell ref="C23:C25"/>
    <mergeCell ref="G18:G19"/>
    <mergeCell ref="F16:F17"/>
    <mergeCell ref="F18:F19"/>
    <mergeCell ref="G20:G22"/>
    <mergeCell ref="H10:L10"/>
    <mergeCell ref="H11:K11"/>
    <mergeCell ref="H12:H14"/>
    <mergeCell ref="J12:J14"/>
    <mergeCell ref="B16:B17"/>
    <mergeCell ref="C16:C17"/>
    <mergeCell ref="D16:D17"/>
    <mergeCell ref="G16:G17"/>
    <mergeCell ref="G10:G13"/>
    <mergeCell ref="B10:B14"/>
    <mergeCell ref="C10:C14"/>
    <mergeCell ref="D10:D14"/>
    <mergeCell ref="E10:F14"/>
    <mergeCell ref="B18:B19"/>
    <mergeCell ref="C18:C19"/>
    <mergeCell ref="D18:D19"/>
    <mergeCell ref="B20:B22"/>
    <mergeCell ref="C20:C22"/>
    <mergeCell ref="D20:D22"/>
  </mergeCell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2014-12-31T11:49:04Z</dcterms:modified>
</cp:coreProperties>
</file>