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<sst xmlns="http://schemas.openxmlformats.org/spreadsheetml/2006/main" count="154" uniqueCount="98">
  <si>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</si>
  <si>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</si>
  <si>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</si>
  <si>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</si>
  <si>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</si>
  <si>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</si>
  <si>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</si>
  <si>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</si>
  <si>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</si>
  <si>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</si>
  <si>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</si>
  <si>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</si>
  <si>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</si>
  <si>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</si>
  <si>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</si>
  <si>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</si>
  <si>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</si>
  <si>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</si>
  <si>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</si>
  <si>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</si>
  <si>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</si>
  <si>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</si>
  <si>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</si>
  <si>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</si>
  <si>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</si>
  <si>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</si>
  <si>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</si>
  <si>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</si>
  <si>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</si>
  <si>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</si>
  <si>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</si>
  <si>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</si>
  <si>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</si>
  <si>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</si>
  <si>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</si>
  <si>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</si>
  <si>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</si>
  <si>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</si>
  <si>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</si>
  <si>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</si>
  <si>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</si>
  <si>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</si>
  <si>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</si>
  <si>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</si>
  <si>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</si>
  <si>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</si>
  <si>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</si>
  <si>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Zmniejszenia</t>
  </si>
  <si>
    <t>Zwiększenia</t>
  </si>
  <si>
    <t>Oświata i wychowanie</t>
  </si>
  <si>
    <t xml:space="preserve">Razem plan </t>
  </si>
  <si>
    <t>Zmiana planu wydatków budżetu gminy na 2008 rok.</t>
  </si>
  <si>
    <t>Załącznik Nr 2</t>
  </si>
  <si>
    <t>Drogi publiczne gminne</t>
  </si>
  <si>
    <t>6050</t>
  </si>
  <si>
    <t>Wydatki inwestycyjne jednostek budżetowych</t>
  </si>
  <si>
    <t>Pozostała działalność</t>
  </si>
  <si>
    <t>Transport i łączność</t>
  </si>
  <si>
    <t>Szkoły podstawowe</t>
  </si>
  <si>
    <t>Gimnazja</t>
  </si>
  <si>
    <t xml:space="preserve">Dotacja podmiotowa dla zakładu budżetowego </t>
  </si>
  <si>
    <t>Pomoc społeczna</t>
  </si>
  <si>
    <t>010</t>
  </si>
  <si>
    <t>Rolnictwo i łowiectwo</t>
  </si>
  <si>
    <t>01010</t>
  </si>
  <si>
    <t>Infrastruktura wodociągowa i sanitarna wsi</t>
  </si>
  <si>
    <t>Gospodarka komunalna i ochrona środowiska</t>
  </si>
  <si>
    <t>Kultura fizyczna i sport</t>
  </si>
  <si>
    <t>z dnia 30 października 2008 r.</t>
  </si>
  <si>
    <t>Gospodarka mieszkaniowa</t>
  </si>
  <si>
    <t>Zakłady gospodatki mieszkaniowej</t>
  </si>
  <si>
    <t>6210</t>
  </si>
  <si>
    <t xml:space="preserve">Dotacja celowa z budżetu na finansowanie lub dofinansowanie kosztów realizacji inwestycji i zakupów inwestycyjnych zakładów budżetowych     </t>
  </si>
  <si>
    <t>Obsługa długu publicznego</t>
  </si>
  <si>
    <t>Obsługa pap.wart.,kredytów i pożyczek jedn.samorz.teryt.</t>
  </si>
  <si>
    <t>8070</t>
  </si>
  <si>
    <t>Odsetki i dysk.od kr.skarb.pap.oraz pożyczek i kredyt.</t>
  </si>
  <si>
    <t>Gospodarka odpadami</t>
  </si>
  <si>
    <t>Usuwanie klęsk żywiołowych</t>
  </si>
  <si>
    <t>Świadczenia społeczne</t>
  </si>
  <si>
    <t xml:space="preserve">Dotacja podmiotowa z budżetu dla zakładu budżetowego </t>
  </si>
  <si>
    <t>4350</t>
  </si>
  <si>
    <t>Zakup usług dostępu do sieci Internet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</si>
  <si>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</si>
  <si>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</si>
  <si>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</si>
  <si>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</si>
  <si>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Wynagrodzenia bezosobowe</t>
  </si>
  <si>
    <t>Edukacyjna opieka wychowawcza</t>
  </si>
  <si>
    <t>Świetlice szkolne</t>
  </si>
  <si>
    <t>Oddziały przedszkolne w szkołach podstawowych</t>
  </si>
  <si>
    <t>Pomoc materialna dla uczniów</t>
  </si>
  <si>
    <t>3240</t>
  </si>
  <si>
    <t>Stypendia dla uczniów</t>
  </si>
  <si>
    <t>Rozliczenia z tyt.poręczeń i gwarancji udz. przez S.P. lub jednostkę samorz.terytor.</t>
  </si>
  <si>
    <t>8020</t>
  </si>
  <si>
    <t>Wpłaty z tytułu gwarancji i poręczeń</t>
  </si>
  <si>
    <t>do Uchwały XXVIII/200/2008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</si>
</sst>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5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0"/>
      <color indexed="8"/>
      <name val="Arial CE"/>
      <family val="2"/>
    </font>
    <font>
      <b/>
      <sz val="12"/>
      <name val="Arial"/>
      <family val="2"/>
    </font>
    <font>
      <sz val="12"/>
      <color indexed="8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49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2" fillId="0" borderId="23" xfId="0" applyFont="1" applyBorder="1" applyAlignment="1">
      <alignment horizontal="right"/>
    </xf>
    <xf numFmtId="0" fontId="11" fillId="0" borderId="21" xfId="0" applyFont="1" applyBorder="1" applyAlignment="1">
      <alignment/>
    </xf>
    <xf numFmtId="49" fontId="2" fillId="0" borderId="1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2" xfId="0" applyFont="1" applyBorder="1" applyAlignment="1">
      <alignment/>
    </xf>
    <xf numFmtId="3" fontId="9" fillId="0" borderId="4" xfId="0" applyNumberFormat="1" applyFont="1" applyBorder="1" applyAlignment="1">
      <alignment wrapText="1"/>
    </xf>
    <xf numFmtId="3" fontId="6" fillId="0" borderId="26" xfId="0" applyNumberFormat="1" applyFont="1" applyBorder="1" applyAlignment="1">
      <alignment vertical="center" wrapText="1"/>
    </xf>
    <xf numFmtId="0" fontId="6" fillId="0" borderId="27" xfId="0" applyFont="1" applyBorder="1" applyAlignment="1">
      <alignment horizontal="right"/>
    </xf>
    <xf numFmtId="49" fontId="6" fillId="0" borderId="28" xfId="0" applyFont="1" applyBorder="1" applyAlignment="1">
      <alignment horizontal="center"/>
    </xf>
    <xf numFmtId="0" fontId="6" fillId="0" borderId="28" xfId="0" applyFont="1" applyBorder="1" applyAlignment="1">
      <alignment wrapText="1"/>
    </xf>
    <xf numFmtId="49" fontId="7" fillId="0" borderId="11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29" xfId="0" applyFont="1" applyBorder="1" applyAlignment="1">
      <alignment horizontal="right"/>
    </xf>
    <xf numFmtId="3" fontId="8" fillId="0" borderId="4" xfId="0" applyNumberFormat="1" applyFont="1" applyBorder="1" applyAlignment="1">
      <alignment wrapText="1"/>
    </xf>
    <xf numFmtId="3" fontId="7" fillId="0" borderId="26" xfId="0" applyNumberFormat="1" applyFont="1" applyBorder="1" applyAlignment="1">
      <alignment vertical="center" wrapText="1"/>
    </xf>
    <xf numFmtId="0" fontId="1" fillId="0" borderId="3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29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31" xfId="0" applyFont="1" applyBorder="1" applyAlignment="1">
      <alignment horizontal="center"/>
    </xf>
    <xf numFmtId="0" fontId="1" fillId="0" borderId="25" xfId="0" applyFont="1" applyBorder="1" applyAlignment="1">
      <alignment/>
    </xf>
    <xf numFmtId="3" fontId="9" fillId="0" borderId="32" xfId="0" applyNumberFormat="1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0" fontId="1" fillId="0" borderId="31" xfId="0" applyFont="1" applyBorder="1" applyAlignment="1">
      <alignment/>
    </xf>
    <xf numFmtId="3" fontId="8" fillId="0" borderId="3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3" fontId="9" fillId="0" borderId="4" xfId="0" applyNumberFormat="1" applyFont="1" applyBorder="1" applyAlignment="1">
      <alignment/>
    </xf>
    <xf numFmtId="49" fontId="7" fillId="0" borderId="11" xfId="0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3" fontId="6" fillId="0" borderId="34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7" fillId="0" borderId="34" xfId="0" applyNumberFormat="1" applyFont="1" applyBorder="1" applyAlignment="1">
      <alignment horizontal="right"/>
    </xf>
    <xf numFmtId="3" fontId="12" fillId="0" borderId="37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6" fillId="0" borderId="38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wrapText="1"/>
    </xf>
    <xf numFmtId="3" fontId="2" fillId="0" borderId="39" xfId="0" applyNumberFormat="1" applyFont="1" applyBorder="1" applyAlignment="1">
      <alignment vertical="center" wrapText="1"/>
    </xf>
    <xf numFmtId="3" fontId="9" fillId="0" borderId="4" xfId="0" applyNumberFormat="1" applyFont="1" applyBorder="1" applyAlignment="1">
      <alignment wrapText="1"/>
    </xf>
    <xf numFmtId="3" fontId="9" fillId="0" borderId="38" xfId="0" applyNumberFormat="1" applyFont="1" applyBorder="1" applyAlignment="1">
      <alignment wrapText="1"/>
    </xf>
    <xf numFmtId="3" fontId="1" fillId="0" borderId="40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wrapText="1"/>
    </xf>
    <xf numFmtId="3" fontId="7" fillId="0" borderId="39" xfId="0" applyNumberFormat="1" applyFont="1" applyBorder="1" applyAlignment="1">
      <alignment vertical="center" wrapText="1"/>
    </xf>
    <xf numFmtId="3" fontId="9" fillId="0" borderId="41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6" fillId="0" borderId="38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6" fillId="0" borderId="42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6" fillId="0" borderId="39" xfId="0" applyNumberFormat="1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3" fontId="12" fillId="0" borderId="35" xfId="0" applyNumberFormat="1" applyFont="1" applyBorder="1" applyAlignment="1">
      <alignment wrapText="1"/>
    </xf>
    <xf numFmtId="0" fontId="7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7" fillId="0" borderId="46" xfId="0" applyFont="1" applyBorder="1" applyAlignment="1">
      <alignment wrapText="1"/>
    </xf>
    <xf numFmtId="49" fontId="1" fillId="0" borderId="30" xfId="0" applyFont="1" applyBorder="1" applyAlignment="1">
      <alignment/>
    </xf>
    <xf numFmtId="49" fontId="6" fillId="0" borderId="31" xfId="0" applyFont="1" applyBorder="1" applyAlignment="1">
      <alignment/>
    </xf>
    <xf numFmtId="0" fontId="9" fillId="0" borderId="0" xfId="0" applyFont="1" applyAlignment="1">
      <alignment/>
    </xf>
    <xf numFmtId="0" fontId="1" fillId="0" borderId="47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3" fontId="12" fillId="0" borderId="49" xfId="0" applyNumberFormat="1" applyFont="1" applyBorder="1" applyAlignment="1">
      <alignment/>
    </xf>
    <xf numFmtId="3" fontId="1" fillId="0" borderId="37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wrapText="1"/>
    </xf>
    <xf numFmtId="3" fontId="7" fillId="0" borderId="34" xfId="0" applyNumberFormat="1" applyFont="1" applyBorder="1" applyAlignment="1">
      <alignment vertical="center" wrapText="1"/>
    </xf>
    <xf numFmtId="3" fontId="7" fillId="0" borderId="42" xfId="0" applyNumberFormat="1" applyFont="1" applyBorder="1" applyAlignment="1">
      <alignment vertical="center" wrapText="1"/>
    </xf>
    <xf numFmtId="0" fontId="1" fillId="0" borderId="50" xfId="0" applyFont="1" applyBorder="1" applyAlignment="1">
      <alignment/>
    </xf>
    <xf numFmtId="0" fontId="1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1" fillId="0" borderId="51" xfId="0" applyFont="1" applyBorder="1" applyAlignment="1">
      <alignment/>
    </xf>
    <xf numFmtId="3" fontId="1" fillId="0" borderId="53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32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3" fontId="9" fillId="0" borderId="54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 horizontal="right"/>
    </xf>
    <xf numFmtId="49" fontId="7" fillId="0" borderId="12" xfId="0" applyFont="1" applyBorder="1" applyAlignment="1">
      <alignment horizontal="center"/>
    </xf>
    <xf numFmtId="0" fontId="7" fillId="0" borderId="24" xfId="0" applyFont="1" applyBorder="1" applyAlignment="1">
      <alignment wrapText="1"/>
    </xf>
    <xf numFmtId="3" fontId="7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right"/>
    </xf>
    <xf numFmtId="49" fontId="6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31" xfId="0" applyFont="1" applyBorder="1" applyAlignment="1">
      <alignment wrapText="1"/>
    </xf>
    <xf numFmtId="0" fontId="1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46" xfId="0" applyFont="1" applyBorder="1" applyAlignment="1">
      <alignment wrapText="1"/>
    </xf>
    <xf numFmtId="0" fontId="7" fillId="0" borderId="57" xfId="0" applyFont="1" applyBorder="1" applyAlignment="1">
      <alignment horizontal="center"/>
    </xf>
    <xf numFmtId="49" fontId="7" fillId="0" borderId="5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12" fillId="0" borderId="58" xfId="0" applyNumberFormat="1" applyFont="1" applyBorder="1" applyAlignment="1">
      <alignment wrapText="1"/>
    </xf>
    <xf numFmtId="3" fontId="9" fillId="0" borderId="33" xfId="0" applyNumberFormat="1" applyFont="1" applyBorder="1" applyAlignment="1">
      <alignment wrapText="1"/>
    </xf>
    <xf numFmtId="3" fontId="7" fillId="0" borderId="34" xfId="0" applyNumberFormat="1" applyFont="1" applyBorder="1" applyAlignment="1">
      <alignment vertical="center" wrapText="1"/>
    </xf>
    <xf numFmtId="3" fontId="6" fillId="0" borderId="34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right"/>
    </xf>
    <xf numFmtId="49" fontId="11" fillId="0" borderId="10" xfId="0" applyFont="1" applyBorder="1" applyAlignment="1">
      <alignment horizontal="right"/>
    </xf>
    <xf numFmtId="49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1" fillId="0" borderId="59" xfId="0" applyFont="1" applyBorder="1" applyAlignment="1">
      <alignment/>
    </xf>
    <xf numFmtId="3" fontId="1" fillId="0" borderId="60" xfId="0" applyNumberFormat="1" applyFont="1" applyBorder="1" applyAlignment="1">
      <alignment vertical="center" wrapText="1"/>
    </xf>
    <xf numFmtId="3" fontId="1" fillId="0" borderId="61" xfId="0" applyNumberFormat="1" applyFont="1" applyBorder="1" applyAlignment="1">
      <alignment vertical="center" wrapText="1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vertical="center"/>
    </xf>
    <xf numFmtId="0" fontId="7" fillId="0" borderId="39" xfId="0" applyFont="1" applyBorder="1" applyAlignment="1">
      <alignment vertical="center" wrapText="1"/>
    </xf>
    <xf numFmtId="3" fontId="8" fillId="0" borderId="62" xfId="0" applyNumberFormat="1" applyFont="1" applyBorder="1" applyAlignment="1">
      <alignment/>
    </xf>
    <xf numFmtId="3" fontId="8" fillId="0" borderId="63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0" fontId="7" fillId="0" borderId="64" xfId="0" applyFont="1" applyBorder="1" applyAlignment="1">
      <alignment/>
    </xf>
    <xf numFmtId="49" fontId="1" fillId="0" borderId="31" xfId="0" applyFont="1" applyBorder="1" applyAlignment="1">
      <alignment/>
    </xf>
    <xf numFmtId="3" fontId="10" fillId="0" borderId="35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7" fillId="0" borderId="39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7" fillId="0" borderId="21" xfId="0" applyFont="1" applyBorder="1" applyAlignment="1">
      <alignment wrapText="1"/>
    </xf>
    <xf numFmtId="3" fontId="12" fillId="0" borderId="65" xfId="0" applyNumberFormat="1" applyFont="1" applyBorder="1" applyAlignment="1">
      <alignment/>
    </xf>
    <xf numFmtId="3" fontId="8" fillId="0" borderId="66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3" fontId="8" fillId="0" borderId="68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0" fontId="8" fillId="0" borderId="69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7" fillId="0" borderId="34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3" fontId="12" fillId="0" borderId="65" xfId="0" applyNumberFormat="1" applyFont="1" applyBorder="1" applyAlignment="1">
      <alignment wrapText="1"/>
    </xf>
    <xf numFmtId="3" fontId="9" fillId="0" borderId="70" xfId="0" applyNumberFormat="1" applyFont="1" applyBorder="1" applyAlignment="1">
      <alignment wrapText="1"/>
    </xf>
    <xf numFmtId="3" fontId="8" fillId="0" borderId="70" xfId="0" applyNumberFormat="1" applyFont="1" applyBorder="1" applyAlignment="1">
      <alignment wrapText="1"/>
    </xf>
    <xf numFmtId="0" fontId="8" fillId="0" borderId="68" xfId="0" applyFont="1" applyBorder="1" applyAlignment="1">
      <alignment wrapText="1"/>
    </xf>
    <xf numFmtId="3" fontId="12" fillId="0" borderId="71" xfId="0" applyNumberFormat="1" applyFont="1" applyBorder="1" applyAlignment="1">
      <alignment wrapText="1"/>
    </xf>
    <xf numFmtId="3" fontId="9" fillId="0" borderId="67" xfId="0" applyNumberFormat="1" applyFont="1" applyBorder="1" applyAlignment="1">
      <alignment wrapText="1"/>
    </xf>
    <xf numFmtId="3" fontId="8" fillId="0" borderId="68" xfId="0" applyNumberFormat="1" applyFont="1" applyBorder="1" applyAlignment="1">
      <alignment wrapText="1"/>
    </xf>
    <xf numFmtId="3" fontId="9" fillId="0" borderId="67" xfId="0" applyNumberFormat="1" applyFont="1" applyBorder="1" applyAlignment="1">
      <alignment wrapText="1"/>
    </xf>
    <xf numFmtId="3" fontId="8" fillId="0" borderId="67" xfId="0" applyNumberFormat="1" applyFont="1" applyBorder="1" applyAlignment="1">
      <alignment wrapText="1"/>
    </xf>
    <xf numFmtId="3" fontId="12" fillId="0" borderId="66" xfId="0" applyNumberFormat="1" applyFont="1" applyBorder="1" applyAlignment="1">
      <alignment/>
    </xf>
    <xf numFmtId="3" fontId="9" fillId="0" borderId="66" xfId="0" applyNumberFormat="1" applyFont="1" applyBorder="1" applyAlignment="1">
      <alignment/>
    </xf>
    <xf numFmtId="3" fontId="9" fillId="0" borderId="67" xfId="0" applyNumberFormat="1" applyFont="1" applyBorder="1" applyAlignment="1">
      <alignment/>
    </xf>
    <xf numFmtId="3" fontId="8" fillId="0" borderId="70" xfId="0" applyNumberFormat="1" applyFont="1" applyBorder="1" applyAlignment="1">
      <alignment/>
    </xf>
    <xf numFmtId="3" fontId="9" fillId="0" borderId="70" xfId="0" applyNumberFormat="1" applyFont="1" applyBorder="1" applyAlignment="1">
      <alignment/>
    </xf>
    <xf numFmtId="3" fontId="8" fillId="0" borderId="70" xfId="0" applyNumberFormat="1" applyFont="1" applyBorder="1" applyAlignment="1">
      <alignment/>
    </xf>
    <xf numFmtId="3" fontId="8" fillId="0" borderId="72" xfId="0" applyNumberFormat="1" applyFont="1" applyBorder="1" applyAlignment="1">
      <alignment/>
    </xf>
    <xf numFmtId="3" fontId="10" fillId="0" borderId="65" xfId="0" applyNumberFormat="1" applyFont="1" applyBorder="1" applyAlignment="1">
      <alignment/>
    </xf>
    <xf numFmtId="3" fontId="12" fillId="0" borderId="66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3" fontId="9" fillId="0" borderId="66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3" fontId="9" fillId="0" borderId="68" xfId="0" applyNumberFormat="1" applyFont="1" applyBorder="1" applyAlignment="1">
      <alignment/>
    </xf>
    <xf numFmtId="0" fontId="8" fillId="0" borderId="73" xfId="0" applyFont="1" applyBorder="1" applyAlignment="1">
      <alignment wrapText="1"/>
    </xf>
    <xf numFmtId="3" fontId="12" fillId="0" borderId="49" xfId="0" applyNumberFormat="1" applyFont="1" applyBorder="1" applyAlignment="1">
      <alignment wrapText="1"/>
    </xf>
    <xf numFmtId="3" fontId="9" fillId="0" borderId="73" xfId="0" applyNumberFormat="1" applyFont="1" applyBorder="1" applyAlignment="1">
      <alignment wrapText="1"/>
    </xf>
    <xf numFmtId="3" fontId="6" fillId="0" borderId="42" xfId="0" applyNumberFormat="1" applyFont="1" applyBorder="1" applyAlignment="1">
      <alignment vertical="center" wrapText="1"/>
    </xf>
    <xf numFmtId="3" fontId="8" fillId="0" borderId="73" xfId="0" applyNumberFormat="1" applyFont="1" applyBorder="1" applyAlignment="1">
      <alignment wrapText="1"/>
    </xf>
    <xf numFmtId="0" fontId="8" fillId="0" borderId="74" xfId="0" applyFont="1" applyBorder="1" applyAlignment="1">
      <alignment wrapText="1"/>
    </xf>
    <xf numFmtId="3" fontId="12" fillId="0" borderId="75" xfId="0" applyNumberFormat="1" applyFont="1" applyBorder="1" applyAlignment="1">
      <alignment wrapText="1"/>
    </xf>
    <xf numFmtId="3" fontId="9" fillId="0" borderId="48" xfId="0" applyNumberFormat="1" applyFont="1" applyBorder="1" applyAlignment="1">
      <alignment wrapText="1"/>
    </xf>
    <xf numFmtId="3" fontId="0" fillId="0" borderId="74" xfId="0" applyNumberFormat="1" applyFont="1" applyBorder="1" applyAlignment="1">
      <alignment wrapText="1"/>
    </xf>
    <xf numFmtId="3" fontId="12" fillId="0" borderId="49" xfId="0" applyNumberFormat="1" applyFont="1" applyBorder="1" applyAlignment="1">
      <alignment wrapText="1"/>
    </xf>
    <xf numFmtId="3" fontId="9" fillId="0" borderId="48" xfId="0" applyNumberFormat="1" applyFont="1" applyBorder="1" applyAlignment="1">
      <alignment wrapText="1"/>
    </xf>
    <xf numFmtId="3" fontId="8" fillId="0" borderId="48" xfId="0" applyNumberFormat="1" applyFont="1" applyBorder="1" applyAlignment="1">
      <alignment wrapText="1"/>
    </xf>
    <xf numFmtId="3" fontId="8" fillId="0" borderId="74" xfId="0" applyNumberFormat="1" applyFont="1" applyBorder="1" applyAlignment="1">
      <alignment wrapText="1"/>
    </xf>
    <xf numFmtId="3" fontId="9" fillId="0" borderId="73" xfId="0" applyNumberFormat="1" applyFont="1" applyBorder="1" applyAlignment="1">
      <alignment wrapText="1"/>
    </xf>
    <xf numFmtId="3" fontId="8" fillId="0" borderId="54" xfId="0" applyNumberFormat="1" applyFont="1" applyBorder="1" applyAlignment="1">
      <alignment/>
    </xf>
    <xf numFmtId="3" fontId="8" fillId="0" borderId="73" xfId="0" applyNumberFormat="1" applyFont="1" applyBorder="1" applyAlignment="1">
      <alignment/>
    </xf>
    <xf numFmtId="3" fontId="6" fillId="0" borderId="73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8" fillId="0" borderId="48" xfId="0" applyNumberFormat="1" applyFont="1" applyBorder="1" applyAlignment="1">
      <alignment/>
    </xf>
    <xf numFmtId="3" fontId="8" fillId="0" borderId="76" xfId="0" applyNumberFormat="1" applyFont="1" applyBorder="1" applyAlignment="1">
      <alignment/>
    </xf>
    <xf numFmtId="3" fontId="8" fillId="0" borderId="74" xfId="0" applyNumberFormat="1" applyFont="1" applyBorder="1" applyAlignment="1">
      <alignment/>
    </xf>
    <xf numFmtId="3" fontId="12" fillId="0" borderId="40" xfId="0" applyNumberFormat="1" applyFont="1" applyBorder="1" applyAlignment="1">
      <alignment/>
    </xf>
    <xf numFmtId="3" fontId="9" fillId="0" borderId="54" xfId="0" applyNumberFormat="1" applyFont="1" applyBorder="1" applyAlignment="1">
      <alignment/>
    </xf>
    <xf numFmtId="3" fontId="12" fillId="0" borderId="54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3" fontId="7" fillId="0" borderId="26" xfId="0" applyNumberFormat="1" applyFont="1" applyBorder="1" applyAlignment="1">
      <alignment horizontal="right"/>
    </xf>
    <xf numFmtId="0" fontId="7" fillId="0" borderId="29" xfId="0" applyFont="1" applyBorder="1" applyAlignment="1">
      <alignment/>
    </xf>
    <xf numFmtId="3" fontId="1" fillId="0" borderId="40" xfId="0" applyNumberFormat="1" applyFont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3" fontId="12" fillId="0" borderId="75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9" fillId="0" borderId="67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7" fillId="0" borderId="38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6" fillId="0" borderId="17" xfId="0" applyFont="1" applyBorder="1" applyAlignment="1">
      <alignment horizontal="right" wrapText="1"/>
    </xf>
    <xf numFmtId="49" fontId="6" fillId="0" borderId="11" xfId="0" applyFont="1" applyBorder="1" applyAlignment="1">
      <alignment horizontal="center" wrapText="1"/>
    </xf>
    <xf numFmtId="0" fontId="7" fillId="0" borderId="17" xfId="0" applyFont="1" applyBorder="1" applyAlignment="1">
      <alignment horizontal="right"/>
    </xf>
    <xf numFmtId="0" fontId="7" fillId="0" borderId="6" xfId="0" applyFont="1" applyBorder="1" applyAlignment="1">
      <alignment wrapText="1"/>
    </xf>
    <xf numFmtId="0" fontId="14" fillId="0" borderId="7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7" fillId="0" borderId="6" xfId="0" applyFont="1" applyBorder="1" applyAlignment="1">
      <alignment wrapText="1"/>
    </xf>
    <xf numFmtId="0" fontId="7" fillId="0" borderId="11" xfId="0" applyFont="1" applyBorder="1" applyAlignment="1">
      <alignment wrapText="1"/>
    </xf>
    <xf numFmtId="3" fontId="7" fillId="0" borderId="34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7" fillId="0" borderId="73" xfId="0" applyNumberFormat="1" applyFont="1" applyBorder="1" applyAlignment="1">
      <alignment horizontal="right"/>
    </xf>
    <xf numFmtId="0" fontId="7" fillId="0" borderId="78" xfId="0" applyFont="1" applyBorder="1" applyAlignment="1">
      <alignment wrapText="1"/>
    </xf>
    <xf numFmtId="3" fontId="8" fillId="0" borderId="79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6" fillId="0" borderId="11" xfId="0" applyFont="1" applyBorder="1" applyAlignment="1">
      <alignment horizontal="center"/>
    </xf>
    <xf numFmtId="49" fontId="7" fillId="0" borderId="31" xfId="0" applyFont="1" applyBorder="1" applyAlignment="1">
      <alignment horizontal="center"/>
    </xf>
    <xf numFmtId="0" fontId="7" fillId="0" borderId="25" xfId="0" applyFont="1" applyBorder="1" applyAlignment="1">
      <alignment wrapText="1"/>
    </xf>
    <xf numFmtId="3" fontId="8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80" xfId="0" applyNumberFormat="1" applyFont="1" applyBorder="1" applyAlignment="1">
      <alignment/>
    </xf>
    <xf numFmtId="49" fontId="6" fillId="0" borderId="57" xfId="0" applyFont="1" applyBorder="1" applyAlignment="1">
      <alignment horizontal="center"/>
    </xf>
    <xf numFmtId="0" fontId="6" fillId="0" borderId="44" xfId="0" applyFont="1" applyBorder="1" applyAlignment="1">
      <alignment/>
    </xf>
    <xf numFmtId="3" fontId="9" fillId="0" borderId="70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9" fillId="0" borderId="80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0" fontId="2" fillId="0" borderId="22" xfId="0" applyFont="1" applyBorder="1" applyAlignment="1">
      <alignment/>
    </xf>
    <xf numFmtId="49" fontId="7" fillId="0" borderId="22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3" fontId="8" fillId="0" borderId="71" xfId="0" applyNumberFormat="1" applyFont="1" applyBorder="1" applyAlignment="1">
      <alignment/>
    </xf>
    <xf numFmtId="3" fontId="8" fillId="0" borderId="58" xfId="0" applyNumberFormat="1" applyFont="1" applyBorder="1" applyAlignment="1">
      <alignment/>
    </xf>
    <xf numFmtId="3" fontId="8" fillId="0" borderId="60" xfId="0" applyNumberFormat="1" applyFont="1" applyBorder="1" applyAlignment="1">
      <alignment/>
    </xf>
    <xf numFmtId="3" fontId="8" fillId="0" borderId="75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0" fontId="8" fillId="0" borderId="67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5.57421875" style="27" customWidth="1"/>
    <col min="2" max="2" width="7.140625" style="27" customWidth="1"/>
    <col min="3" max="3" width="6.421875" style="27" customWidth="1"/>
    <col min="4" max="4" width="54.710937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7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ht="14.25">
      <c r="A1" s="23"/>
      <c r="B1" s="23"/>
      <c r="C1" s="23"/>
      <c r="D1" s="24"/>
      <c r="E1" s="25"/>
      <c r="F1" s="25"/>
      <c r="G1" s="26"/>
      <c r="I1" s="25" t="s">
        <v>52</v>
      </c>
      <c r="J1" s="26"/>
    </row>
    <row r="2" spans="1:10" ht="14.25">
      <c r="A2" s="23"/>
      <c r="B2" s="23"/>
      <c r="C2" s="23"/>
      <c r="D2" s="24"/>
      <c r="E2" s="25"/>
      <c r="F2" s="25"/>
      <c r="G2" s="26"/>
      <c r="I2" s="25" t="s">
        <v>97</v>
      </c>
      <c r="J2" s="26"/>
    </row>
    <row r="3" spans="1:10" ht="14.25">
      <c r="A3" s="23"/>
      <c r="B3" s="23"/>
      <c r="C3" s="23"/>
      <c r="D3" s="24"/>
      <c r="E3" s="25"/>
      <c r="F3" s="25"/>
      <c r="G3" s="26"/>
      <c r="I3" s="25" t="s">
        <v>46</v>
      </c>
      <c r="J3" s="26"/>
    </row>
    <row r="4" spans="1:10" ht="14.25">
      <c r="A4" s="23"/>
      <c r="B4" s="23"/>
      <c r="C4" s="23"/>
      <c r="D4" s="24"/>
      <c r="E4" s="25"/>
      <c r="F4" s="25"/>
      <c r="G4" s="26"/>
      <c r="I4" s="25" t="s">
        <v>68</v>
      </c>
      <c r="J4" s="26"/>
    </row>
    <row r="5" spans="1:10" ht="14.25">
      <c r="A5" s="23"/>
      <c r="B5" s="23"/>
      <c r="C5" s="23"/>
      <c r="D5" s="28"/>
      <c r="E5" s="29"/>
      <c r="F5" s="29"/>
      <c r="G5" s="30"/>
      <c r="I5" s="29"/>
      <c r="J5" s="30"/>
    </row>
    <row r="6" spans="1:9" ht="15.75">
      <c r="A6" s="318" t="s">
        <v>51</v>
      </c>
      <c r="B6" s="319"/>
      <c r="C6" s="319"/>
      <c r="D6" s="319"/>
      <c r="E6" s="319"/>
      <c r="F6" s="319"/>
      <c r="G6" s="320"/>
      <c r="H6" s="320"/>
      <c r="I6" s="320"/>
    </row>
    <row r="7" spans="1:9" ht="15.75">
      <c r="A7" s="48"/>
      <c r="B7" s="49"/>
      <c r="C7" s="49"/>
      <c r="D7" s="49"/>
      <c r="E7" s="49"/>
      <c r="F7" s="49"/>
      <c r="G7" s="50"/>
      <c r="H7" s="50"/>
      <c r="I7" s="50"/>
    </row>
    <row r="8" spans="1:7" ht="14.25">
      <c r="A8" s="31"/>
      <c r="B8" s="31"/>
      <c r="C8" s="31"/>
      <c r="D8" s="31"/>
      <c r="E8" s="31"/>
      <c r="F8" s="31"/>
      <c r="G8" s="32"/>
    </row>
    <row r="9" spans="1:10" ht="13.5" customHeight="1">
      <c r="A9" s="33" t="s">
        <v>0</v>
      </c>
      <c r="B9" s="51"/>
      <c r="C9" s="52"/>
      <c r="D9" s="316" t="s">
        <v>1</v>
      </c>
      <c r="E9" s="311" t="s">
        <v>47</v>
      </c>
      <c r="F9" s="312"/>
      <c r="G9" s="313"/>
      <c r="H9" s="314" t="s">
        <v>48</v>
      </c>
      <c r="I9" s="312"/>
      <c r="J9" s="315"/>
    </row>
    <row r="10" spans="1:10" ht="43.5" customHeight="1" thickBot="1">
      <c r="A10" s="40" t="s">
        <v>2</v>
      </c>
      <c r="B10" s="52" t="s">
        <v>3</v>
      </c>
      <c r="C10" s="52" t="s">
        <v>4</v>
      </c>
      <c r="D10" s="317"/>
      <c r="E10" s="208" t="s">
        <v>38</v>
      </c>
      <c r="F10" s="209" t="s">
        <v>39</v>
      </c>
      <c r="G10" s="210" t="s">
        <v>50</v>
      </c>
      <c r="H10" s="235" t="s">
        <v>38</v>
      </c>
      <c r="I10" s="209" t="s">
        <v>39</v>
      </c>
      <c r="J10" s="211" t="s">
        <v>50</v>
      </c>
    </row>
    <row r="11" spans="1:10" ht="15.75">
      <c r="A11" s="179" t="s">
        <v>62</v>
      </c>
      <c r="B11" s="180"/>
      <c r="C11" s="181"/>
      <c r="D11" s="76" t="s">
        <v>63</v>
      </c>
      <c r="E11" s="212">
        <f>SUM(E12)</f>
        <v>135000</v>
      </c>
      <c r="F11" s="130"/>
      <c r="G11" s="142">
        <f>SUM(E11:F11)</f>
        <v>135000</v>
      </c>
      <c r="H11" s="236">
        <f>SUM(H12)</f>
        <v>0</v>
      </c>
      <c r="I11" s="130"/>
      <c r="J11" s="118">
        <f>SUM(H11:I11)</f>
        <v>0</v>
      </c>
    </row>
    <row r="12" spans="1:10" ht="15">
      <c r="A12" s="178"/>
      <c r="B12" s="177" t="s">
        <v>64</v>
      </c>
      <c r="C12" s="182"/>
      <c r="D12" s="183" t="s">
        <v>65</v>
      </c>
      <c r="E12" s="213">
        <f>SUM(E13:E13)</f>
        <v>135000</v>
      </c>
      <c r="F12" s="174"/>
      <c r="G12" s="176">
        <f>SUM(E12:F12)</f>
        <v>135000</v>
      </c>
      <c r="H12" s="237">
        <f>SUM(H13:H13)</f>
        <v>0</v>
      </c>
      <c r="I12" s="174"/>
      <c r="J12" s="238">
        <f>SUM(H12:I12)</f>
        <v>0</v>
      </c>
    </row>
    <row r="13" spans="1:10" ht="15">
      <c r="A13" s="178"/>
      <c r="B13" s="184"/>
      <c r="C13" s="71" t="s">
        <v>54</v>
      </c>
      <c r="D13" s="40" t="s">
        <v>55</v>
      </c>
      <c r="E13" s="214">
        <v>135000</v>
      </c>
      <c r="F13" s="143"/>
      <c r="G13" s="144">
        <f>SUM(E13)</f>
        <v>135000</v>
      </c>
      <c r="H13" s="239"/>
      <c r="I13" s="143"/>
      <c r="J13" s="145">
        <f>SUM(H13)</f>
        <v>0</v>
      </c>
    </row>
    <row r="14" spans="1:10" ht="15" thickBot="1">
      <c r="A14" s="41"/>
      <c r="B14" s="188"/>
      <c r="C14" s="56"/>
      <c r="D14" s="189"/>
      <c r="E14" s="215"/>
      <c r="F14" s="58"/>
      <c r="G14" s="59"/>
      <c r="H14" s="240"/>
      <c r="I14" s="58"/>
      <c r="J14" s="190"/>
    </row>
    <row r="15" spans="1:10" ht="15.75">
      <c r="A15" s="77">
        <v>600</v>
      </c>
      <c r="B15" s="78"/>
      <c r="C15" s="79"/>
      <c r="D15" s="185" t="s">
        <v>57</v>
      </c>
      <c r="E15" s="216">
        <f>SUM(E16)</f>
        <v>0</v>
      </c>
      <c r="F15" s="173"/>
      <c r="G15" s="186">
        <f>SUM(E15:F15)</f>
        <v>0</v>
      </c>
      <c r="H15" s="241">
        <f>SUM(H16)</f>
        <v>120000</v>
      </c>
      <c r="I15" s="173"/>
      <c r="J15" s="187">
        <f>SUM(H15)</f>
        <v>120000</v>
      </c>
    </row>
    <row r="16" spans="1:10" ht="15">
      <c r="A16" s="55"/>
      <c r="B16" s="68">
        <v>60016</v>
      </c>
      <c r="C16" s="69"/>
      <c r="D16" s="70" t="s">
        <v>53</v>
      </c>
      <c r="E16" s="217">
        <f>SUM(E17:E17)</f>
        <v>0</v>
      </c>
      <c r="F16" s="116"/>
      <c r="G16" s="176">
        <f>SUM(E16:F16)</f>
        <v>0</v>
      </c>
      <c r="H16" s="242">
        <f>SUM(H17)</f>
        <v>120000</v>
      </c>
      <c r="I16" s="116"/>
      <c r="J16" s="117">
        <f>SUM(H16)</f>
        <v>120000</v>
      </c>
    </row>
    <row r="17" spans="1:10" ht="14.25">
      <c r="A17" s="55"/>
      <c r="B17" s="73"/>
      <c r="C17" s="71" t="s">
        <v>54</v>
      </c>
      <c r="D17" s="72" t="s">
        <v>55</v>
      </c>
      <c r="E17" s="214"/>
      <c r="F17" s="143"/>
      <c r="G17" s="175">
        <f>SUM(E17:F17)</f>
        <v>0</v>
      </c>
      <c r="H17" s="239">
        <v>120000</v>
      </c>
      <c r="I17" s="143"/>
      <c r="J17" s="145">
        <f>SUM(H17)</f>
        <v>120000</v>
      </c>
    </row>
    <row r="18" spans="1:10" ht="15" thickBot="1">
      <c r="A18" s="41"/>
      <c r="B18" s="60"/>
      <c r="C18" s="62"/>
      <c r="D18" s="63"/>
      <c r="E18" s="218"/>
      <c r="F18" s="119"/>
      <c r="G18" s="162"/>
      <c r="H18" s="243"/>
      <c r="I18" s="114"/>
      <c r="J18" s="115"/>
    </row>
    <row r="19" spans="1:10" s="137" customFormat="1" ht="15.75">
      <c r="A19" s="80">
        <v>700</v>
      </c>
      <c r="B19" s="165"/>
      <c r="C19" s="81"/>
      <c r="D19" s="90" t="s">
        <v>69</v>
      </c>
      <c r="E19" s="212">
        <f>E20</f>
        <v>0</v>
      </c>
      <c r="F19" s="130"/>
      <c r="G19" s="142">
        <f>E19+F19</f>
        <v>0</v>
      </c>
      <c r="H19" s="244">
        <f>H20</f>
        <v>19000</v>
      </c>
      <c r="I19" s="130"/>
      <c r="J19" s="118">
        <f>SUM(H19:I19)</f>
        <v>19000</v>
      </c>
    </row>
    <row r="20" spans="1:10" s="137" customFormat="1" ht="15">
      <c r="A20" s="47"/>
      <c r="B20" s="163">
        <v>70001</v>
      </c>
      <c r="C20" s="164"/>
      <c r="D20" s="201" t="s">
        <v>70</v>
      </c>
      <c r="E20" s="219">
        <f>SUM(E21:E21)</f>
        <v>0</v>
      </c>
      <c r="F20" s="66"/>
      <c r="G20" s="67">
        <f>SUM(E20)</f>
        <v>0</v>
      </c>
      <c r="H20" s="245">
        <f>SUM(H21:H21)</f>
        <v>19000</v>
      </c>
      <c r="I20" s="66"/>
      <c r="J20" s="112">
        <f>SUM(H20)</f>
        <v>19000</v>
      </c>
    </row>
    <row r="21" spans="1:10" ht="43.5">
      <c r="A21" s="77"/>
      <c r="B21" s="129"/>
      <c r="C21" s="71" t="s">
        <v>71</v>
      </c>
      <c r="D21" s="271" t="s">
        <v>72</v>
      </c>
      <c r="E21" s="220"/>
      <c r="F21" s="74"/>
      <c r="G21" s="75"/>
      <c r="H21" s="246">
        <v>19000</v>
      </c>
      <c r="I21" s="74"/>
      <c r="J21" s="113">
        <f>SUM(H21)</f>
        <v>19000</v>
      </c>
    </row>
    <row r="22" spans="1:10" ht="16.5" thickBot="1">
      <c r="A22" s="158"/>
      <c r="B22" s="159"/>
      <c r="C22" s="160"/>
      <c r="D22" s="161"/>
      <c r="E22" s="218"/>
      <c r="F22" s="119"/>
      <c r="G22" s="162"/>
      <c r="H22" s="247"/>
      <c r="I22" s="119"/>
      <c r="J22" s="120"/>
    </row>
    <row r="23" spans="1:10" ht="15.75">
      <c r="A23" s="80">
        <v>757</v>
      </c>
      <c r="B23" s="165"/>
      <c r="C23" s="81"/>
      <c r="D23" s="166" t="s">
        <v>73</v>
      </c>
      <c r="E23" s="266">
        <f>E24+E27</f>
        <v>107129</v>
      </c>
      <c r="F23" s="267"/>
      <c r="G23" s="118">
        <f>SUM(E23)</f>
        <v>107129</v>
      </c>
      <c r="H23" s="266"/>
      <c r="I23" s="267"/>
      <c r="J23" s="118"/>
    </row>
    <row r="24" spans="1:10" ht="30">
      <c r="A24" s="272"/>
      <c r="B24" s="273">
        <v>75702</v>
      </c>
      <c r="C24" s="274"/>
      <c r="D24" s="96" t="s">
        <v>74</v>
      </c>
      <c r="E24" s="248">
        <f>SUM(E25)</f>
        <v>45308</v>
      </c>
      <c r="F24" s="174"/>
      <c r="G24" s="112">
        <f>SUM(E24)</f>
        <v>45308</v>
      </c>
      <c r="H24" s="248"/>
      <c r="I24" s="174"/>
      <c r="J24" s="112"/>
    </row>
    <row r="25" spans="1:10" ht="14.25">
      <c r="A25" s="47"/>
      <c r="B25" s="275"/>
      <c r="C25" s="71" t="s">
        <v>75</v>
      </c>
      <c r="D25" s="271" t="s">
        <v>76</v>
      </c>
      <c r="E25" s="239">
        <v>45308</v>
      </c>
      <c r="F25" s="143"/>
      <c r="G25" s="113">
        <f>SUM(E25)</f>
        <v>45308</v>
      </c>
      <c r="H25" s="239"/>
      <c r="I25" s="143"/>
      <c r="J25" s="113"/>
    </row>
    <row r="26" spans="1:10" ht="14.25">
      <c r="A26" s="303"/>
      <c r="B26" s="73"/>
      <c r="C26" s="304"/>
      <c r="D26" s="305"/>
      <c r="E26" s="239"/>
      <c r="F26" s="143"/>
      <c r="G26" s="145"/>
      <c r="H26" s="239"/>
      <c r="I26" s="143"/>
      <c r="J26" s="145"/>
    </row>
    <row r="27" spans="1:10" ht="30">
      <c r="A27" s="303"/>
      <c r="B27" s="163">
        <v>75704</v>
      </c>
      <c r="C27" s="164"/>
      <c r="D27" s="96" t="s">
        <v>94</v>
      </c>
      <c r="E27" s="248">
        <f>SUM(E28)</f>
        <v>61821</v>
      </c>
      <c r="F27" s="174"/>
      <c r="G27" s="238">
        <f>SUM(E27)</f>
        <v>61821</v>
      </c>
      <c r="H27" s="239"/>
      <c r="I27" s="143"/>
      <c r="J27" s="145"/>
    </row>
    <row r="28" spans="1:10" ht="14.25">
      <c r="A28" s="303"/>
      <c r="B28" s="275"/>
      <c r="C28" s="71" t="s">
        <v>95</v>
      </c>
      <c r="D28" s="271" t="s">
        <v>96</v>
      </c>
      <c r="E28" s="239">
        <v>61821</v>
      </c>
      <c r="F28" s="143"/>
      <c r="G28" s="145">
        <f>SUM(E28:F28)</f>
        <v>61821</v>
      </c>
      <c r="H28" s="239"/>
      <c r="I28" s="143"/>
      <c r="J28" s="145"/>
    </row>
    <row r="29" spans="1:10" ht="16.5" thickBot="1">
      <c r="A29" s="158"/>
      <c r="B29" s="159"/>
      <c r="C29" s="160"/>
      <c r="D29" s="161"/>
      <c r="E29" s="247"/>
      <c r="F29" s="119"/>
      <c r="G29" s="120"/>
      <c r="H29" s="247"/>
      <c r="I29" s="119"/>
      <c r="J29" s="120"/>
    </row>
    <row r="30" spans="1:10" ht="15.75">
      <c r="A30" s="80">
        <v>801</v>
      </c>
      <c r="B30" s="77"/>
      <c r="C30" s="195"/>
      <c r="D30" s="132" t="s">
        <v>49</v>
      </c>
      <c r="E30" s="221">
        <f aca="true" t="shared" si="0" ref="E30:J30">E31+E40+E43+E46+E51</f>
        <v>64200</v>
      </c>
      <c r="F30" s="221">
        <f t="shared" si="0"/>
        <v>0</v>
      </c>
      <c r="G30" s="221">
        <f t="shared" si="0"/>
        <v>64200</v>
      </c>
      <c r="H30" s="221">
        <f t="shared" si="0"/>
        <v>39919</v>
      </c>
      <c r="I30" s="221">
        <f t="shared" si="0"/>
        <v>0</v>
      </c>
      <c r="J30" s="221">
        <f t="shared" si="0"/>
        <v>39919</v>
      </c>
    </row>
    <row r="31" spans="1:10" ht="15">
      <c r="A31" s="39"/>
      <c r="B31" s="39">
        <v>80101</v>
      </c>
      <c r="C31" s="85"/>
      <c r="D31" s="133" t="s">
        <v>58</v>
      </c>
      <c r="E31" s="222">
        <f>SUM(E32:E38)</f>
        <v>5960</v>
      </c>
      <c r="F31" s="83">
        <f>SUM(F32:F38)</f>
        <v>0</v>
      </c>
      <c r="G31" s="105">
        <f>SUM(G32:G38)</f>
        <v>5960</v>
      </c>
      <c r="H31" s="157">
        <f>SUM(H32:H38)</f>
        <v>20805</v>
      </c>
      <c r="I31" s="83"/>
      <c r="J31" s="121">
        <f>SUM(H31)</f>
        <v>20805</v>
      </c>
    </row>
    <row r="32" spans="1:10" ht="29.25">
      <c r="A32" s="39"/>
      <c r="B32" s="65"/>
      <c r="C32" s="93">
        <v>2510</v>
      </c>
      <c r="D32" s="280" t="s">
        <v>80</v>
      </c>
      <c r="E32" s="204"/>
      <c r="F32" s="91"/>
      <c r="G32" s="106">
        <f aca="true" t="shared" si="1" ref="G32:G37">SUM(E32)</f>
        <v>0</v>
      </c>
      <c r="H32" s="249">
        <v>14845</v>
      </c>
      <c r="I32" s="91"/>
      <c r="J32" s="122">
        <f>H32</f>
        <v>14845</v>
      </c>
    </row>
    <row r="33" spans="1:10" ht="15">
      <c r="A33" s="39"/>
      <c r="B33" s="65"/>
      <c r="C33" s="71" t="s">
        <v>5</v>
      </c>
      <c r="D33" s="40" t="s">
        <v>6</v>
      </c>
      <c r="E33" s="204"/>
      <c r="F33" s="91"/>
      <c r="G33" s="106">
        <f t="shared" si="1"/>
        <v>0</v>
      </c>
      <c r="H33" s="249">
        <v>4500</v>
      </c>
      <c r="I33" s="91"/>
      <c r="J33" s="122">
        <f aca="true" t="shared" si="2" ref="J33:J38">H33</f>
        <v>4500</v>
      </c>
    </row>
    <row r="34" spans="1:10" ht="15">
      <c r="A34" s="39"/>
      <c r="B34" s="65"/>
      <c r="C34" s="71" t="s">
        <v>9</v>
      </c>
      <c r="D34" s="40" t="s">
        <v>10</v>
      </c>
      <c r="E34" s="204">
        <v>4500</v>
      </c>
      <c r="F34" s="91"/>
      <c r="G34" s="106">
        <f t="shared" si="1"/>
        <v>4500</v>
      </c>
      <c r="H34" s="249"/>
      <c r="I34" s="91"/>
      <c r="J34" s="122">
        <f t="shared" si="2"/>
        <v>0</v>
      </c>
    </row>
    <row r="35" spans="1:10" ht="15">
      <c r="A35" s="39"/>
      <c r="B35" s="65"/>
      <c r="C35" s="71" t="s">
        <v>7</v>
      </c>
      <c r="D35" s="40" t="s">
        <v>8</v>
      </c>
      <c r="E35" s="204"/>
      <c r="F35" s="91"/>
      <c r="G35" s="106">
        <f t="shared" si="1"/>
        <v>0</v>
      </c>
      <c r="H35" s="249">
        <v>960</v>
      </c>
      <c r="I35" s="91"/>
      <c r="J35" s="122">
        <f t="shared" si="2"/>
        <v>960</v>
      </c>
    </row>
    <row r="36" spans="1:10" ht="15">
      <c r="A36" s="39"/>
      <c r="B36" s="65"/>
      <c r="C36" s="71" t="s">
        <v>81</v>
      </c>
      <c r="D36" s="271" t="s">
        <v>82</v>
      </c>
      <c r="E36" s="204">
        <v>960</v>
      </c>
      <c r="F36" s="91"/>
      <c r="G36" s="106">
        <f t="shared" si="1"/>
        <v>960</v>
      </c>
      <c r="H36" s="249"/>
      <c r="I36" s="91"/>
      <c r="J36" s="122">
        <f t="shared" si="2"/>
        <v>0</v>
      </c>
    </row>
    <row r="37" spans="1:10" ht="29.25">
      <c r="A37" s="39"/>
      <c r="B37" s="65"/>
      <c r="C37" s="71" t="s">
        <v>83</v>
      </c>
      <c r="D37" s="280" t="s">
        <v>84</v>
      </c>
      <c r="E37" s="204">
        <v>500</v>
      </c>
      <c r="F37" s="91"/>
      <c r="G37" s="106">
        <f t="shared" si="1"/>
        <v>500</v>
      </c>
      <c r="H37" s="249"/>
      <c r="I37" s="91"/>
      <c r="J37" s="122">
        <f t="shared" si="2"/>
        <v>0</v>
      </c>
    </row>
    <row r="38" spans="1:10" ht="30.75" customHeight="1">
      <c r="A38" s="39"/>
      <c r="B38" s="65"/>
      <c r="C38" s="71" t="s">
        <v>85</v>
      </c>
      <c r="D38" s="280" t="s">
        <v>86</v>
      </c>
      <c r="E38" s="204"/>
      <c r="F38" s="91"/>
      <c r="G38" s="106"/>
      <c r="H38" s="249">
        <v>500</v>
      </c>
      <c r="I38" s="91"/>
      <c r="J38" s="122">
        <f t="shared" si="2"/>
        <v>500</v>
      </c>
    </row>
    <row r="39" spans="1:10" ht="15">
      <c r="A39" s="39"/>
      <c r="B39" s="65"/>
      <c r="C39" s="288"/>
      <c r="D39" s="289"/>
      <c r="E39" s="204"/>
      <c r="F39" s="91"/>
      <c r="G39" s="106"/>
      <c r="H39" s="249"/>
      <c r="I39" s="91"/>
      <c r="J39" s="122"/>
    </row>
    <row r="40" spans="1:10" ht="15">
      <c r="A40" s="39"/>
      <c r="B40" s="84">
        <v>80103</v>
      </c>
      <c r="C40" s="155"/>
      <c r="D40" s="96" t="s">
        <v>90</v>
      </c>
      <c r="E40" s="232">
        <f>SUM(E41)</f>
        <v>4540</v>
      </c>
      <c r="F40" s="153"/>
      <c r="G40" s="193">
        <f>SUM(E40)</f>
        <v>4540</v>
      </c>
      <c r="H40" s="257">
        <f>SUM(H41)</f>
        <v>0</v>
      </c>
      <c r="I40" s="153"/>
      <c r="J40" s="154">
        <f>SUM(H40)</f>
        <v>0</v>
      </c>
    </row>
    <row r="41" spans="1:10" ht="15">
      <c r="A41" s="39"/>
      <c r="B41" s="65"/>
      <c r="C41" s="93">
        <v>4010</v>
      </c>
      <c r="D41" s="271" t="s">
        <v>11</v>
      </c>
      <c r="E41" s="204">
        <v>4540</v>
      </c>
      <c r="F41" s="91"/>
      <c r="G41" s="106">
        <f>SUM(E41)</f>
        <v>4540</v>
      </c>
      <c r="H41" s="249"/>
      <c r="I41" s="91"/>
      <c r="J41" s="122">
        <f>SUM(H41:I41)</f>
        <v>0</v>
      </c>
    </row>
    <row r="42" spans="1:10" ht="15">
      <c r="A42" s="39"/>
      <c r="B42" s="65"/>
      <c r="C42" s="136"/>
      <c r="D42" s="64"/>
      <c r="E42" s="222"/>
      <c r="F42" s="83"/>
      <c r="G42" s="105"/>
      <c r="H42" s="157"/>
      <c r="I42" s="83"/>
      <c r="J42" s="121"/>
    </row>
    <row r="43" spans="1:10" ht="15">
      <c r="A43" s="47"/>
      <c r="B43" s="84">
        <v>80104</v>
      </c>
      <c r="C43" s="85"/>
      <c r="D43" s="86" t="s">
        <v>37</v>
      </c>
      <c r="E43" s="223"/>
      <c r="F43" s="87"/>
      <c r="G43" s="107"/>
      <c r="H43" s="140">
        <f>SUM(H44:H44)</f>
        <v>12912</v>
      </c>
      <c r="I43" s="87"/>
      <c r="J43" s="123">
        <f>SUM(H43:I43)</f>
        <v>12912</v>
      </c>
    </row>
    <row r="44" spans="1:10" ht="14.25">
      <c r="A44" s="92"/>
      <c r="B44" s="94"/>
      <c r="C44" s="93">
        <v>2510</v>
      </c>
      <c r="D44" s="72" t="s">
        <v>60</v>
      </c>
      <c r="E44" s="224"/>
      <c r="F44" s="89"/>
      <c r="G44" s="108"/>
      <c r="H44" s="250">
        <v>12912</v>
      </c>
      <c r="I44" s="89"/>
      <c r="J44" s="124">
        <f>H44</f>
        <v>12912</v>
      </c>
    </row>
    <row r="45" spans="1:10" ht="15">
      <c r="A45" s="42"/>
      <c r="B45" s="65"/>
      <c r="C45" s="170"/>
      <c r="D45" s="168"/>
      <c r="E45" s="225"/>
      <c r="F45" s="88"/>
      <c r="G45" s="100"/>
      <c r="H45" s="250"/>
      <c r="I45" s="89"/>
      <c r="J45" s="125"/>
    </row>
    <row r="46" spans="1:10" ht="15">
      <c r="A46" s="42"/>
      <c r="B46" s="84">
        <v>80110</v>
      </c>
      <c r="C46" s="85"/>
      <c r="D46" s="86" t="s">
        <v>59</v>
      </c>
      <c r="E46" s="225">
        <f>SUM(E47:E49)</f>
        <v>800</v>
      </c>
      <c r="F46" s="88"/>
      <c r="G46" s="100">
        <f>SUM(E46)</f>
        <v>800</v>
      </c>
      <c r="H46" s="225">
        <f>SUM(H47:H49)</f>
        <v>3302</v>
      </c>
      <c r="I46" s="88"/>
      <c r="J46" s="126">
        <f>SUM(H46)</f>
        <v>3302</v>
      </c>
    </row>
    <row r="47" spans="1:10" ht="15">
      <c r="A47" s="42"/>
      <c r="B47" s="94"/>
      <c r="C47" s="95">
        <v>2510</v>
      </c>
      <c r="D47" s="72" t="s">
        <v>60</v>
      </c>
      <c r="E47" s="226"/>
      <c r="F47" s="88"/>
      <c r="G47" s="281">
        <f>SUM(E47:F47)</f>
        <v>0</v>
      </c>
      <c r="H47" s="250">
        <v>2502</v>
      </c>
      <c r="I47" s="89"/>
      <c r="J47" s="125">
        <f>H47</f>
        <v>2502</v>
      </c>
    </row>
    <row r="48" spans="1:10" ht="15">
      <c r="A48" s="42"/>
      <c r="B48" s="55"/>
      <c r="C48" s="71" t="s">
        <v>7</v>
      </c>
      <c r="D48" s="40" t="s">
        <v>8</v>
      </c>
      <c r="E48" s="226"/>
      <c r="F48" s="88"/>
      <c r="G48" s="281">
        <f>SUM(E48:F48)</f>
        <v>0</v>
      </c>
      <c r="H48" s="250">
        <v>800</v>
      </c>
      <c r="I48" s="89"/>
      <c r="J48" s="125">
        <f>H48</f>
        <v>800</v>
      </c>
    </row>
    <row r="49" spans="1:10" ht="29.25">
      <c r="A49" s="42"/>
      <c r="B49" s="55"/>
      <c r="C49" s="71" t="s">
        <v>83</v>
      </c>
      <c r="D49" s="280" t="s">
        <v>84</v>
      </c>
      <c r="E49" s="226">
        <v>800</v>
      </c>
      <c r="F49" s="88"/>
      <c r="G49" s="281">
        <f>SUM(E49:F49)</f>
        <v>800</v>
      </c>
      <c r="H49" s="250"/>
      <c r="I49" s="89"/>
      <c r="J49" s="125"/>
    </row>
    <row r="50" spans="1:10" ht="15">
      <c r="A50" s="42"/>
      <c r="B50" s="55"/>
      <c r="C50" s="171"/>
      <c r="D50" s="131"/>
      <c r="E50" s="224"/>
      <c r="F50" s="89"/>
      <c r="G50" s="109"/>
      <c r="H50" s="250"/>
      <c r="I50" s="89"/>
      <c r="J50" s="125"/>
    </row>
    <row r="51" spans="1:10" ht="15">
      <c r="A51" s="42"/>
      <c r="B51" s="84">
        <v>80195</v>
      </c>
      <c r="C51" s="85"/>
      <c r="D51" s="86" t="s">
        <v>56</v>
      </c>
      <c r="E51" s="225">
        <f>SUM(E52:E54)</f>
        <v>52900</v>
      </c>
      <c r="F51" s="88"/>
      <c r="G51" s="100">
        <f>SUM(E51)</f>
        <v>52900</v>
      </c>
      <c r="H51" s="251">
        <f>SUM(H52:H54)</f>
        <v>2900</v>
      </c>
      <c r="I51" s="252">
        <f>I54</f>
        <v>0</v>
      </c>
      <c r="J51" s="126">
        <f>SUM(H51)</f>
        <v>2900</v>
      </c>
    </row>
    <row r="52" spans="1:10" ht="15">
      <c r="A52" s="42"/>
      <c r="B52" s="84"/>
      <c r="C52" s="93">
        <v>4170</v>
      </c>
      <c r="D52" s="280" t="s">
        <v>87</v>
      </c>
      <c r="E52" s="224"/>
      <c r="F52" s="89"/>
      <c r="G52" s="109"/>
      <c r="H52" s="283">
        <v>2900</v>
      </c>
      <c r="I52" s="282"/>
      <c r="J52" s="123">
        <f>SUM(H52)</f>
        <v>2900</v>
      </c>
    </row>
    <row r="53" spans="1:10" ht="15">
      <c r="A53" s="42"/>
      <c r="B53" s="84"/>
      <c r="C53" s="71" t="s">
        <v>5</v>
      </c>
      <c r="D53" s="40" t="s">
        <v>6</v>
      </c>
      <c r="E53" s="224">
        <v>2900</v>
      </c>
      <c r="F53" s="89"/>
      <c r="G53" s="109">
        <f>SUM(E53:F53)</f>
        <v>2900</v>
      </c>
      <c r="H53" s="283"/>
      <c r="I53" s="282"/>
      <c r="J53" s="126"/>
    </row>
    <row r="54" spans="1:10" ht="15">
      <c r="A54" s="42"/>
      <c r="B54" s="94"/>
      <c r="C54" s="95">
        <v>4300</v>
      </c>
      <c r="D54" s="169" t="s">
        <v>8</v>
      </c>
      <c r="E54" s="261">
        <v>50000</v>
      </c>
      <c r="F54" s="139"/>
      <c r="G54" s="262">
        <f>SUM(E54:F54)</f>
        <v>50000</v>
      </c>
      <c r="H54" s="253">
        <v>0</v>
      </c>
      <c r="I54" s="139"/>
      <c r="J54" s="124">
        <f>H54</f>
        <v>0</v>
      </c>
    </row>
    <row r="55" spans="1:10" ht="15.75" thickBot="1">
      <c r="A55" s="57"/>
      <c r="B55" s="57"/>
      <c r="C55" s="172"/>
      <c r="D55" s="194"/>
      <c r="E55" s="227"/>
      <c r="F55" s="191"/>
      <c r="G55" s="192"/>
      <c r="H55" s="254"/>
      <c r="I55" s="191"/>
      <c r="J55" s="200"/>
    </row>
    <row r="56" spans="1:10" ht="15.75">
      <c r="A56" s="138">
        <v>852</v>
      </c>
      <c r="B56" s="167"/>
      <c r="C56" s="135"/>
      <c r="D56" s="146" t="s">
        <v>61</v>
      </c>
      <c r="E56" s="203"/>
      <c r="F56" s="104"/>
      <c r="G56" s="110"/>
      <c r="H56" s="141"/>
      <c r="I56" s="104">
        <f>I57</f>
        <v>14000</v>
      </c>
      <c r="J56" s="256">
        <f>J57</f>
        <v>14000</v>
      </c>
    </row>
    <row r="57" spans="1:10" ht="15">
      <c r="A57" s="39"/>
      <c r="B57" s="277">
        <v>85278</v>
      </c>
      <c r="C57" s="277"/>
      <c r="D57" s="278" t="s">
        <v>78</v>
      </c>
      <c r="E57" s="204"/>
      <c r="F57" s="91"/>
      <c r="G57" s="106"/>
      <c r="H57" s="257"/>
      <c r="I57" s="153">
        <f>SUM(I58:I58)</f>
        <v>14000</v>
      </c>
      <c r="J57" s="154">
        <f>SUM(H57:I57)</f>
        <v>14000</v>
      </c>
    </row>
    <row r="58" spans="1:10" ht="17.25" customHeight="1">
      <c r="A58" s="39"/>
      <c r="B58" s="65"/>
      <c r="C58" s="93">
        <v>3110</v>
      </c>
      <c r="D58" s="279" t="s">
        <v>79</v>
      </c>
      <c r="E58" s="204"/>
      <c r="F58" s="91"/>
      <c r="G58" s="106"/>
      <c r="H58" s="249"/>
      <c r="I58" s="91">
        <v>14000</v>
      </c>
      <c r="J58" s="122">
        <f>SUM(H58)</f>
        <v>0</v>
      </c>
    </row>
    <row r="59" spans="1:10" ht="17.25" customHeight="1" thickBot="1">
      <c r="A59" s="57"/>
      <c r="B59" s="57"/>
      <c r="C59" s="172"/>
      <c r="D59" s="284"/>
      <c r="E59" s="227"/>
      <c r="F59" s="191"/>
      <c r="G59" s="192"/>
      <c r="H59" s="254"/>
      <c r="I59" s="191"/>
      <c r="J59" s="285"/>
    </row>
    <row r="60" spans="1:10" ht="17.25" customHeight="1">
      <c r="A60" s="80">
        <v>854</v>
      </c>
      <c r="B60" s="80"/>
      <c r="C60" s="81"/>
      <c r="D60" s="82" t="s">
        <v>88</v>
      </c>
      <c r="E60" s="229">
        <f>SUM(E61+E66)</f>
        <v>13390</v>
      </c>
      <c r="F60" s="229">
        <f>SUM(F61+F66)</f>
        <v>0</v>
      </c>
      <c r="G60" s="229">
        <f>SUM(G61+G66)</f>
        <v>13390</v>
      </c>
      <c r="H60" s="258">
        <f>SUM(H61)</f>
        <v>5800</v>
      </c>
      <c r="I60" s="230"/>
      <c r="J60" s="259">
        <f>SUM(H60)</f>
        <v>5800</v>
      </c>
    </row>
    <row r="61" spans="1:10" ht="17.25" customHeight="1">
      <c r="A61" s="65"/>
      <c r="B61" s="84">
        <v>85401</v>
      </c>
      <c r="C61" s="287"/>
      <c r="D61" s="86" t="s">
        <v>89</v>
      </c>
      <c r="E61" s="268">
        <f>SUM(E62:E63)</f>
        <v>1260</v>
      </c>
      <c r="F61" s="97"/>
      <c r="G61" s="269">
        <f>SUM(E61)</f>
        <v>1260</v>
      </c>
      <c r="H61" s="268">
        <f>SUM(H62:H64)</f>
        <v>5800</v>
      </c>
      <c r="I61" s="97"/>
      <c r="J61" s="299">
        <f>SUM(H61)</f>
        <v>5800</v>
      </c>
    </row>
    <row r="62" spans="1:10" ht="17.25" customHeight="1">
      <c r="A62" s="65"/>
      <c r="B62" s="286"/>
      <c r="C62" s="98" t="s">
        <v>19</v>
      </c>
      <c r="D62" s="72" t="s">
        <v>11</v>
      </c>
      <c r="E62" s="205"/>
      <c r="F62" s="99"/>
      <c r="G62" s="198"/>
      <c r="H62" s="205">
        <v>5000</v>
      </c>
      <c r="I62" s="99"/>
      <c r="J62" s="300">
        <f>SUM(H62)</f>
        <v>5000</v>
      </c>
    </row>
    <row r="63" spans="1:10" ht="17.25" customHeight="1">
      <c r="A63" s="65"/>
      <c r="B63" s="286"/>
      <c r="C63" s="98" t="s">
        <v>20</v>
      </c>
      <c r="D63" s="72" t="s">
        <v>12</v>
      </c>
      <c r="E63" s="205">
        <v>1260</v>
      </c>
      <c r="F63" s="99"/>
      <c r="G63" s="198">
        <f>SUM(E63:F63)</f>
        <v>1260</v>
      </c>
      <c r="H63" s="205"/>
      <c r="I63" s="99"/>
      <c r="J63" s="300"/>
    </row>
    <row r="64" spans="1:10" ht="17.25" customHeight="1">
      <c r="A64" s="65"/>
      <c r="B64" s="65"/>
      <c r="C64" s="98" t="s">
        <v>21</v>
      </c>
      <c r="D64" s="72" t="s">
        <v>13</v>
      </c>
      <c r="E64" s="205"/>
      <c r="F64" s="99"/>
      <c r="G64" s="198">
        <f>SUM(E64)</f>
        <v>0</v>
      </c>
      <c r="H64" s="205">
        <v>800</v>
      </c>
      <c r="I64" s="99"/>
      <c r="J64" s="300">
        <f>SUM(H64)</f>
        <v>800</v>
      </c>
    </row>
    <row r="65" spans="1:10" ht="17.25" customHeight="1">
      <c r="A65" s="65"/>
      <c r="B65" s="65"/>
      <c r="C65" s="171"/>
      <c r="D65" s="131"/>
      <c r="E65" s="226"/>
      <c r="F65" s="290"/>
      <c r="G65" s="291"/>
      <c r="H65" s="292"/>
      <c r="I65" s="290"/>
      <c r="J65" s="301"/>
    </row>
    <row r="66" spans="1:10" ht="17.25" customHeight="1">
      <c r="A66" s="65"/>
      <c r="B66" s="65">
        <v>85415</v>
      </c>
      <c r="C66" s="293"/>
      <c r="D66" s="294" t="s">
        <v>91</v>
      </c>
      <c r="E66" s="295">
        <f>SUM(E67)</f>
        <v>12130</v>
      </c>
      <c r="F66" s="296"/>
      <c r="G66" s="297">
        <f>SUM(E66)</f>
        <v>12130</v>
      </c>
      <c r="H66" s="298"/>
      <c r="I66" s="296"/>
      <c r="J66" s="302"/>
    </row>
    <row r="67" spans="1:10" ht="17.25" customHeight="1">
      <c r="A67" s="65"/>
      <c r="B67" s="65"/>
      <c r="C67" s="171" t="s">
        <v>92</v>
      </c>
      <c r="D67" s="131" t="s">
        <v>93</v>
      </c>
      <c r="E67" s="226">
        <v>12130</v>
      </c>
      <c r="F67" s="290"/>
      <c r="G67" s="291">
        <f>SUM(E67:F67)</f>
        <v>12130</v>
      </c>
      <c r="H67" s="292"/>
      <c r="I67" s="290"/>
      <c r="J67" s="301"/>
    </row>
    <row r="68" spans="1:10" ht="17.25" customHeight="1" thickBot="1">
      <c r="A68" s="57"/>
      <c r="B68" s="57"/>
      <c r="C68" s="172"/>
      <c r="D68" s="202"/>
      <c r="E68" s="206"/>
      <c r="F68" s="103"/>
      <c r="G68" s="199"/>
      <c r="H68" s="255"/>
      <c r="I68" s="103"/>
      <c r="J68" s="207"/>
    </row>
    <row r="69" spans="1:10" ht="17.25" customHeight="1">
      <c r="A69" s="80">
        <v>900</v>
      </c>
      <c r="B69" s="80"/>
      <c r="C69" s="90"/>
      <c r="D69" s="82" t="s">
        <v>66</v>
      </c>
      <c r="E69" s="229"/>
      <c r="F69" s="230"/>
      <c r="G69" s="231"/>
      <c r="H69" s="258">
        <f>H70+H73</f>
        <v>85000</v>
      </c>
      <c r="I69" s="230">
        <f>I70+I73</f>
        <v>0</v>
      </c>
      <c r="J69" s="259">
        <f>J70+J73</f>
        <v>85000</v>
      </c>
    </row>
    <row r="70" spans="1:10" ht="15">
      <c r="A70" s="39"/>
      <c r="B70" s="84">
        <v>90002</v>
      </c>
      <c r="C70" s="155"/>
      <c r="D70" s="86" t="s">
        <v>77</v>
      </c>
      <c r="E70" s="222"/>
      <c r="F70" s="87"/>
      <c r="G70" s="107"/>
      <c r="H70" s="157">
        <f>SUM(H71)</f>
        <v>15000</v>
      </c>
      <c r="I70" s="83">
        <f>SUM(I71)</f>
        <v>0</v>
      </c>
      <c r="J70" s="121">
        <f>SUM(J71)</f>
        <v>15000</v>
      </c>
    </row>
    <row r="71" spans="1:10" ht="17.25" customHeight="1">
      <c r="A71" s="39"/>
      <c r="B71" s="94"/>
      <c r="C71" s="98" t="s">
        <v>5</v>
      </c>
      <c r="D71" s="276" t="s">
        <v>6</v>
      </c>
      <c r="E71" s="204"/>
      <c r="F71" s="91"/>
      <c r="G71" s="106"/>
      <c r="H71" s="249">
        <v>15000</v>
      </c>
      <c r="I71" s="91"/>
      <c r="J71" s="122">
        <f>SUM(H71:I71)</f>
        <v>15000</v>
      </c>
    </row>
    <row r="72" spans="1:10" ht="17.25" customHeight="1">
      <c r="A72" s="39"/>
      <c r="B72" s="65"/>
      <c r="C72" s="93"/>
      <c r="D72" s="134"/>
      <c r="E72" s="204"/>
      <c r="F72" s="91"/>
      <c r="G72" s="106"/>
      <c r="H72" s="249"/>
      <c r="I72" s="91"/>
      <c r="J72" s="122"/>
    </row>
    <row r="73" spans="1:10" ht="17.25" customHeight="1">
      <c r="A73" s="39"/>
      <c r="B73" s="84">
        <v>90095</v>
      </c>
      <c r="C73" s="155"/>
      <c r="D73" s="156" t="s">
        <v>56</v>
      </c>
      <c r="E73" s="232"/>
      <c r="F73" s="153"/>
      <c r="G73" s="193"/>
      <c r="H73" s="257">
        <f>SUM(H74:H75)</f>
        <v>70000</v>
      </c>
      <c r="I73" s="153"/>
      <c r="J73" s="154">
        <f>SUM(H73)</f>
        <v>70000</v>
      </c>
    </row>
    <row r="74" spans="1:10" ht="17.25" customHeight="1">
      <c r="A74" s="39"/>
      <c r="B74" s="65"/>
      <c r="C74" s="93">
        <v>4300</v>
      </c>
      <c r="D74" s="72" t="s">
        <v>8</v>
      </c>
      <c r="E74" s="204"/>
      <c r="F74" s="91"/>
      <c r="G74" s="106"/>
      <c r="H74" s="249">
        <v>20000</v>
      </c>
      <c r="I74" s="91"/>
      <c r="J74" s="122">
        <f>SUM(H74:I74)</f>
        <v>20000</v>
      </c>
    </row>
    <row r="75" spans="1:10" ht="17.25" customHeight="1">
      <c r="A75" s="65"/>
      <c r="B75" s="65"/>
      <c r="C75" s="71" t="s">
        <v>54</v>
      </c>
      <c r="D75" s="72" t="s">
        <v>55</v>
      </c>
      <c r="E75" s="306"/>
      <c r="F75" s="307"/>
      <c r="G75" s="308"/>
      <c r="H75" s="309">
        <v>50000</v>
      </c>
      <c r="I75" s="307"/>
      <c r="J75" s="310">
        <f>SUM(H75:I75)</f>
        <v>50000</v>
      </c>
    </row>
    <row r="76" spans="1:10" ht="15.75" thickBot="1">
      <c r="A76" s="43"/>
      <c r="B76" s="61"/>
      <c r="C76" s="53"/>
      <c r="D76" s="54"/>
      <c r="E76" s="233"/>
      <c r="F76" s="45"/>
      <c r="G76" s="46"/>
      <c r="H76" s="260"/>
      <c r="I76" s="44"/>
      <c r="J76" s="127"/>
    </row>
    <row r="77" spans="1:10" ht="15.75">
      <c r="A77" s="80">
        <v>926</v>
      </c>
      <c r="B77" s="80"/>
      <c r="C77" s="90"/>
      <c r="D77" s="82" t="s">
        <v>67</v>
      </c>
      <c r="E77" s="228"/>
      <c r="F77" s="196"/>
      <c r="G77" s="197"/>
      <c r="H77" s="141">
        <f>SUM(H78)</f>
        <v>50000</v>
      </c>
      <c r="I77" s="104"/>
      <c r="J77" s="264">
        <f>SUM(H77)</f>
        <v>50000</v>
      </c>
    </row>
    <row r="78" spans="1:10" ht="15.75">
      <c r="A78" s="77"/>
      <c r="B78" s="84">
        <v>92695</v>
      </c>
      <c r="C78" s="155"/>
      <c r="D78" s="86" t="s">
        <v>56</v>
      </c>
      <c r="E78" s="205"/>
      <c r="F78" s="99"/>
      <c r="G78" s="198"/>
      <c r="H78" s="140">
        <f>SUM(H79)</f>
        <v>50000</v>
      </c>
      <c r="I78" s="87"/>
      <c r="J78" s="265">
        <f>SUM(H78)</f>
        <v>50000</v>
      </c>
    </row>
    <row r="79" spans="1:10" ht="15.75">
      <c r="A79" s="77"/>
      <c r="B79" s="263"/>
      <c r="C79" s="93">
        <v>4300</v>
      </c>
      <c r="D79" s="72" t="s">
        <v>8</v>
      </c>
      <c r="E79" s="205"/>
      <c r="F79" s="99"/>
      <c r="G79" s="198"/>
      <c r="H79" s="253">
        <v>50000</v>
      </c>
      <c r="I79" s="139"/>
      <c r="J79" s="270">
        <f>SUM(H79)</f>
        <v>50000</v>
      </c>
    </row>
    <row r="80" spans="1:10" ht="15.75" thickBot="1">
      <c r="A80" s="57"/>
      <c r="B80" s="101"/>
      <c r="C80" s="101"/>
      <c r="D80" s="57"/>
      <c r="E80" s="234"/>
      <c r="F80" s="111"/>
      <c r="G80" s="102"/>
      <c r="H80" s="255"/>
      <c r="I80" s="103"/>
      <c r="J80" s="128"/>
    </row>
    <row r="81" spans="1:12" s="151" customFormat="1" ht="18.75" customHeight="1" thickBot="1">
      <c r="A81" s="147"/>
      <c r="B81" s="147"/>
      <c r="C81" s="148"/>
      <c r="D81" s="149" t="s">
        <v>36</v>
      </c>
      <c r="E81" s="150">
        <f aca="true" t="shared" si="3" ref="E81:J81">E11+E15+E19+E23+E30+E56+E60+E69+E77</f>
        <v>319719</v>
      </c>
      <c r="F81" s="150">
        <f t="shared" si="3"/>
        <v>0</v>
      </c>
      <c r="G81" s="150">
        <f t="shared" si="3"/>
        <v>319719</v>
      </c>
      <c r="H81" s="150">
        <f t="shared" si="3"/>
        <v>319719</v>
      </c>
      <c r="I81" s="150">
        <f t="shared" si="3"/>
        <v>14000</v>
      </c>
      <c r="J81" s="150">
        <f t="shared" si="3"/>
        <v>333719</v>
      </c>
      <c r="L81" s="152"/>
    </row>
    <row r="82" spans="1:7" ht="18.75" customHeight="1">
      <c r="A82" s="34"/>
      <c r="B82" s="34"/>
      <c r="C82" s="34"/>
      <c r="D82" s="35"/>
      <c r="E82" s="36"/>
      <c r="F82" s="37"/>
      <c r="G82" s="38"/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8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2008-10-31T11:08:38Z</cp:lastPrinted>
  <dcterms:created xsi:type="dcterms:W3CDTF">2000-11-02T08:00:54Z</dcterms:created>
  <dcterms:modified xsi:type="dcterms:W3CDTF">2008-10-31T11:08:43Z</dcterms:modified>
  <cp:category/>
  <cp:version/>
  <cp:contentType/>
  <cp:contentStatus/>
  <cp:revision>1</cp:revision>
</cp:coreProperties>
</file>