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Area" localSheetId="0">'OK'!$A$1:$R$182</definedName>
    <definedName name="_xlnm.Print_Titles" localSheetId="0">'OK'!$15:$15</definedName>
  </definedNames>
  <calcPr fullCalcOnLoad="1"/>
</workbook>
</file>

<file path=xl/sharedStrings.xml><?xml version="1.0" encoding="utf-8"?>
<sst xmlns="http://schemas.openxmlformats.org/spreadsheetml/2006/main" count="136" uniqueCount="69">
  <si>
    <t>Projekt</t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</si>
  <si>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</si>
  <si>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</si>
  <si>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</si>
  <si>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</si>
  <si>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</si>
  <si>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</si>
  <si>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</si>
  <si>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</si>
  <si>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</si>
  <si>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pożyczki i kredyty</t>
  </si>
  <si>
    <t xml:space="preserve">obligacje </t>
  </si>
  <si>
    <t xml:space="preserve">pozostałe </t>
  </si>
  <si>
    <t>(6+7)</t>
  </si>
  <si>
    <t>x</t>
  </si>
  <si>
    <t>............</t>
  </si>
  <si>
    <t>Wydatki na programy i projekty realizowane</t>
  </si>
  <si>
    <t>Środki z budżetu krajowego</t>
  </si>
  <si>
    <t>Rady Miejskiej w Wyszkowie</t>
  </si>
  <si>
    <t xml:space="preserve">    Działanie:  1.1.</t>
  </si>
  <si>
    <t xml:space="preserve">OGÓŁEM </t>
  </si>
  <si>
    <t>pozostałe( Środki własne)</t>
  </si>
  <si>
    <r>
      <rPr>
        <b/>
        <sz val="12"/>
        <rFont val="Bookman Old Style"/>
        <family val="1"/>
      </rPr>
      <t xml:space="preserve">ze środków funduszy strukturalnych i Funduszu Spójności </t>
    </r>
  </si>
  <si>
    <t>Załącznik Nr 4</t>
  </si>
  <si>
    <t xml:space="preserve">2008 r. </t>
  </si>
  <si>
    <t xml:space="preserve"> nazwa projektu: Budowa kanalizacji sanitarnej w Rybienku Nowym</t>
  </si>
  <si>
    <t>z tego                      2003</t>
  </si>
  <si>
    <t xml:space="preserve"> nazwa projektu: Budowa obwodnicy śródmiejskiej Wyszkowa" etap II</t>
  </si>
  <si>
    <t>z tego                      2007</t>
  </si>
  <si>
    <t>z tego                      2008</t>
  </si>
  <si>
    <t xml:space="preserve"> nazwa projektu: Modernizacja drogi gminnej dla miejscowości Lucynów i Lucynów Duży et. II</t>
  </si>
  <si>
    <t>z tego                      2006</t>
  </si>
  <si>
    <t xml:space="preserve"> nazwa projektu: Budowa drogi w Ślubowie</t>
  </si>
  <si>
    <t xml:space="preserve"> nazwa projektu: Budowa Sali gimnastycznej przy Szkole Podstwowej w Lesczydole Starym</t>
  </si>
  <si>
    <t xml:space="preserve"> nazwa projektu: Zagospodarowanie terenu wzdłuz rzeki Bug wraz z budową przystani</t>
  </si>
  <si>
    <t xml:space="preserve"> nazwa projektu: Modernizacja stadionu miejskiego</t>
  </si>
  <si>
    <t xml:space="preserve"> nazwa projektu: Budowa kanalizacji sanitarnej w Lucynowie, Lucynowie Dużym, Tumanku </t>
  </si>
  <si>
    <t xml:space="preserve"> Program: Infrastruktura i środowisko</t>
  </si>
  <si>
    <t xml:space="preserve">  Priorytet: I Gospodarka wodno-sciekowa</t>
  </si>
  <si>
    <t xml:space="preserve">  Priorytet III Regionalny system transportowy</t>
  </si>
  <si>
    <t xml:space="preserve"> Program: RPO Województwa Mazowieckiego</t>
  </si>
  <si>
    <t xml:space="preserve">  Priorytet II Przyspieszenie rozwoju Mazowsza</t>
  </si>
  <si>
    <t xml:space="preserve">  Priorytet VII Tworzenie i poprawa warunków dla rozwoju kapitału ludzkiego</t>
  </si>
  <si>
    <t xml:space="preserve">  Priorytet V Wzmacnianie roli miast w rozwoju regionu</t>
  </si>
  <si>
    <t>Priorytet VI Wykorzystanie walorów naturalnych i kulturowych dla rozwoju turystyki i rekreacji</t>
  </si>
  <si>
    <t>Priorytet III Regionalny system transportowy</t>
  </si>
  <si>
    <r>
      <rPr>
        <sz val="10"/>
        <rFont val="Arial"/>
        <family val="0"/>
      </rPr>
      <t>Wydatki w okresie realizacji projektu 
(całkowita wartość Projektu)</t>
    </r>
  </si>
  <si>
    <t>Lp.</t>
  </si>
  <si>
    <t>Kategoria interwencji funduszy struktu-ralnych</t>
  </si>
  <si>
    <r>
      <t>Klasyfikacja
(dział, rozdział)</t>
    </r>
  </si>
  <si>
    <r>
      <t>pożyczki na prefi-nansowa-nie z budżetu państwa</t>
    </r>
  </si>
  <si>
    <t>(9+13)</t>
  </si>
  <si>
    <t>(10+11+12)</t>
  </si>
  <si>
    <r>
      <rPr>
        <sz val="10"/>
        <rFont val="Arial"/>
        <family val="0"/>
      </rPr>
      <t>(14+15+16+17)</t>
    </r>
  </si>
  <si>
    <t xml:space="preserve"> nazwa projektu: Budowa sieci kanalizacji sanitarnej w Rybienku Starym, Tulewie Górnym i Rybnie</t>
  </si>
  <si>
    <t>010,01010</t>
  </si>
  <si>
    <t xml:space="preserve"> nazwa projektu: Budowa kanalizacji sanitarnej w miejscowościach Olszanka i Sitno</t>
  </si>
  <si>
    <t xml:space="preserve"> nazwa projektu: Budowa ulicy Żytniej wraz z drogą gminną Wyszków - Sitno</t>
  </si>
  <si>
    <t xml:space="preserve"> nazwa projektu: Budowa drogi  Łosinno-Wielątki Nowe-Leszczydół Podwielątki</t>
  </si>
  <si>
    <t xml:space="preserve"> nazwa projektu: Budowa ulic na osiedlu Latoszek wraz z infrastrukrurą towarzyszącą</t>
  </si>
  <si>
    <t xml:space="preserve"> nazwa projektu: Odnowa centrum Kamieńczyka</t>
  </si>
  <si>
    <t xml:space="preserve">z tego                      </t>
  </si>
  <si>
    <t>z dnia 25 września 2008r.</t>
  </si>
  <si>
    <t xml:space="preserve"> nazwa projektu: Poprawa infrasrtuktury sportowej  przy zespole szkół na os. Polonez</t>
  </si>
  <si>
    <t xml:space="preserve"> nazwa projektu: Przebudowa Gimnazjum nr 2 na potrzeby Centrum Edukacji Społecznej w ramach rewitalizacji centrum Wyszkowa</t>
  </si>
  <si>
    <t xml:space="preserve"> nazwa projektu: Modernizacja  WOK "HUTNIK"</t>
  </si>
  <si>
    <t xml:space="preserve"> nazwa projektu: Budowa sieci tras rowerowych na terenie gmin powiatu Wyszkowskiego</t>
  </si>
  <si>
    <t xml:space="preserve"> nazwa projektu: Informatyzacja Gminy Wyszków , rozwój e- usług</t>
  </si>
  <si>
    <t>do Uchwały Nr XXVII/193/2008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</si>
</sst>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1"/>
  <sheetViews>
    <sheetView tabSelected="1" workbookViewId="0" topLeftCell="J1">
      <selection activeCell="U6" sqref="U6"/>
    </sheetView>
  </sheetViews>
  <sheetFormatPr defaultColWidth="9.140625" defaultRowHeight="12.75"/>
  <cols>
    <col min="1" max="1" width="3.421875" style="1" customWidth="1"/>
    <col min="2" max="2" width="22.7109375" style="1" customWidth="1"/>
    <col min="3" max="3" width="10.421875" style="1" customWidth="1"/>
    <col min="4" max="4" width="11.57421875" style="1" customWidth="1"/>
    <col min="5" max="5" width="10.28125" style="1" customWidth="1"/>
    <col min="6" max="6" width="11.421875" style="1" customWidth="1"/>
    <col min="7" max="7" width="11.7109375" style="1" customWidth="1"/>
    <col min="8" max="13" width="8.8515625" style="1" customWidth="1"/>
    <col min="14" max="14" width="9.28125" style="1" customWidth="1"/>
    <col min="15" max="17" width="8.8515625" style="1" customWidth="1"/>
    <col min="18" max="16384" width="9.00390625" style="0" customWidth="1"/>
  </cols>
  <sheetData>
    <row r="1" ht="12.75">
      <c r="O1" s="8" t="s">
        <v>23</v>
      </c>
    </row>
    <row r="2" ht="12.75">
      <c r="O2" s="8" t="s">
        <v>68</v>
      </c>
    </row>
    <row r="3" ht="12.75">
      <c r="O3" s="1" t="s">
        <v>18</v>
      </c>
    </row>
    <row r="4" ht="12.75">
      <c r="O4" s="8" t="s">
        <v>62</v>
      </c>
    </row>
    <row r="5" spans="1:48" ht="18.75">
      <c r="A5" s="37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</row>
    <row r="6" spans="1:48" ht="18.75">
      <c r="A6" s="37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8" spans="1:17" ht="12.75" customHeight="1">
      <c r="A8" s="36" t="s">
        <v>47</v>
      </c>
      <c r="B8" s="36" t="s">
        <v>0</v>
      </c>
      <c r="C8" s="36" t="s">
        <v>48</v>
      </c>
      <c r="D8" s="36" t="s">
        <v>49</v>
      </c>
      <c r="E8" s="36" t="s">
        <v>46</v>
      </c>
      <c r="F8" s="36" t="s">
        <v>1</v>
      </c>
      <c r="G8" s="36"/>
      <c r="H8" s="36" t="s">
        <v>2</v>
      </c>
      <c r="I8" s="36"/>
      <c r="J8" s="36"/>
      <c r="K8" s="36"/>
      <c r="L8" s="36"/>
      <c r="M8" s="36"/>
      <c r="N8" s="36"/>
      <c r="O8" s="36"/>
      <c r="P8" s="36"/>
      <c r="Q8" s="36"/>
    </row>
    <row r="9" spans="1:17" ht="12.75" customHeight="1">
      <c r="A9" s="36"/>
      <c r="B9" s="36"/>
      <c r="C9" s="36"/>
      <c r="D9" s="36"/>
      <c r="E9" s="36"/>
      <c r="F9" s="36" t="s">
        <v>3</v>
      </c>
      <c r="G9" s="36" t="s">
        <v>4</v>
      </c>
      <c r="H9" s="36" t="s">
        <v>24</v>
      </c>
      <c r="I9" s="36"/>
      <c r="J9" s="36"/>
      <c r="K9" s="36"/>
      <c r="L9" s="36"/>
      <c r="M9" s="36"/>
      <c r="N9" s="36"/>
      <c r="O9" s="36"/>
      <c r="P9" s="36"/>
      <c r="Q9" s="36"/>
    </row>
    <row r="10" spans="1:17" ht="12.75" customHeight="1">
      <c r="A10" s="36"/>
      <c r="B10" s="36"/>
      <c r="C10" s="36"/>
      <c r="D10" s="36"/>
      <c r="E10" s="36"/>
      <c r="F10" s="36"/>
      <c r="G10" s="36"/>
      <c r="H10" s="36" t="s">
        <v>5</v>
      </c>
      <c r="I10" s="36" t="s">
        <v>6</v>
      </c>
      <c r="J10" s="36"/>
      <c r="K10" s="36"/>
      <c r="L10" s="36"/>
      <c r="M10" s="36"/>
      <c r="N10" s="36"/>
      <c r="O10" s="36"/>
      <c r="P10" s="36"/>
      <c r="Q10" s="36"/>
    </row>
    <row r="11" spans="1:17" ht="38.25" customHeight="1">
      <c r="A11" s="36"/>
      <c r="B11" s="36"/>
      <c r="C11" s="36"/>
      <c r="D11" s="36"/>
      <c r="E11" s="36"/>
      <c r="F11" s="36"/>
      <c r="G11" s="36"/>
      <c r="H11" s="36"/>
      <c r="I11" s="36" t="s">
        <v>17</v>
      </c>
      <c r="J11" s="36"/>
      <c r="K11" s="36"/>
      <c r="L11" s="36"/>
      <c r="M11" s="36" t="s">
        <v>7</v>
      </c>
      <c r="N11" s="36"/>
      <c r="O11" s="36"/>
      <c r="P11" s="36"/>
      <c r="Q11" s="36"/>
    </row>
    <row r="12" spans="1:17" ht="12.75" customHeight="1">
      <c r="A12" s="36"/>
      <c r="B12" s="36"/>
      <c r="C12" s="36"/>
      <c r="D12" s="36"/>
      <c r="E12" s="36"/>
      <c r="F12" s="36"/>
      <c r="G12" s="36"/>
      <c r="H12" s="36"/>
      <c r="I12" s="36" t="s">
        <v>8</v>
      </c>
      <c r="J12" s="36" t="s">
        <v>9</v>
      </c>
      <c r="K12" s="36"/>
      <c r="L12" s="36"/>
      <c r="M12" s="36" t="s">
        <v>8</v>
      </c>
      <c r="N12" s="36" t="s">
        <v>9</v>
      </c>
      <c r="O12" s="36"/>
      <c r="P12" s="36"/>
      <c r="Q12" s="36"/>
    </row>
    <row r="13" spans="1:17" ht="63" customHeight="1">
      <c r="A13" s="36"/>
      <c r="B13" s="36"/>
      <c r="C13" s="36"/>
      <c r="D13" s="36"/>
      <c r="E13" s="36"/>
      <c r="F13" s="36"/>
      <c r="G13" s="36"/>
      <c r="H13" s="36"/>
      <c r="I13" s="36"/>
      <c r="J13" s="15" t="s">
        <v>10</v>
      </c>
      <c r="K13" s="15" t="s">
        <v>11</v>
      </c>
      <c r="L13" s="15" t="s">
        <v>21</v>
      </c>
      <c r="M13" s="36"/>
      <c r="N13" s="14" t="s">
        <v>50</v>
      </c>
      <c r="O13" s="14" t="s">
        <v>10</v>
      </c>
      <c r="P13" s="14" t="s">
        <v>11</v>
      </c>
      <c r="Q13" s="15" t="s">
        <v>12</v>
      </c>
    </row>
    <row r="14" spans="1:17" s="2" customFormat="1" ht="12.75">
      <c r="A14" s="16"/>
      <c r="B14" s="16"/>
      <c r="C14" s="16"/>
      <c r="D14" s="16"/>
      <c r="E14" s="16" t="s">
        <v>13</v>
      </c>
      <c r="F14" s="16"/>
      <c r="G14" s="17"/>
      <c r="H14" s="17" t="s">
        <v>51</v>
      </c>
      <c r="I14" s="16" t="s">
        <v>52</v>
      </c>
      <c r="J14" s="16"/>
      <c r="K14" s="16"/>
      <c r="L14" s="16"/>
      <c r="M14" s="16" t="s">
        <v>53</v>
      </c>
      <c r="N14" s="16"/>
      <c r="O14" s="16"/>
      <c r="P14" s="16"/>
      <c r="Q14" s="16"/>
    </row>
    <row r="15" spans="1:17" ht="12.75">
      <c r="A15" s="17">
        <v>1</v>
      </c>
      <c r="B15" s="17">
        <v>2</v>
      </c>
      <c r="C15" s="16">
        <v>3</v>
      </c>
      <c r="D15" s="16">
        <v>4</v>
      </c>
      <c r="E15" s="16">
        <v>5</v>
      </c>
      <c r="F15" s="16">
        <v>6</v>
      </c>
      <c r="G15" s="17">
        <v>7</v>
      </c>
      <c r="H15" s="17">
        <v>8</v>
      </c>
      <c r="I15" s="17">
        <v>9</v>
      </c>
      <c r="J15" s="16">
        <v>10</v>
      </c>
      <c r="K15" s="16">
        <v>11</v>
      </c>
      <c r="L15" s="17">
        <v>12</v>
      </c>
      <c r="M15" s="17">
        <v>13</v>
      </c>
      <c r="N15" s="17">
        <v>14</v>
      </c>
      <c r="O15" s="16">
        <v>15</v>
      </c>
      <c r="P15" s="16">
        <v>16</v>
      </c>
      <c r="Q15" s="17">
        <v>17</v>
      </c>
    </row>
    <row r="16" spans="1:17" ht="22.5">
      <c r="A16" s="35">
        <v>1</v>
      </c>
      <c r="B16" s="11" t="s">
        <v>37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22.5">
      <c r="A17" s="35"/>
      <c r="B17" s="12" t="s">
        <v>38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45">
      <c r="A18" s="35"/>
      <c r="B18" s="13" t="s">
        <v>54</v>
      </c>
      <c r="C18" s="3">
        <v>345</v>
      </c>
      <c r="D18" s="18" t="s">
        <v>55</v>
      </c>
      <c r="E18" s="9">
        <f>SUM(E19:E24)</f>
        <v>7289652</v>
      </c>
      <c r="F18" s="9">
        <f>SUM(F19:F23)</f>
        <v>1113087.2</v>
      </c>
      <c r="G18" s="9">
        <f>SUM(G19:G23)</f>
        <v>6176564.8</v>
      </c>
      <c r="H18" s="9">
        <f aca="true" t="shared" si="0" ref="H18:Q18">SUM(H19)</f>
        <v>39688</v>
      </c>
      <c r="I18" s="9">
        <f t="shared" si="0"/>
        <v>5953</v>
      </c>
      <c r="J18" s="9">
        <f t="shared" si="0"/>
        <v>0</v>
      </c>
      <c r="K18" s="9">
        <f t="shared" si="0"/>
        <v>0</v>
      </c>
      <c r="L18" s="9">
        <f t="shared" si="0"/>
        <v>5953</v>
      </c>
      <c r="M18" s="9">
        <f t="shared" si="0"/>
        <v>33735</v>
      </c>
      <c r="N18" s="9">
        <f t="shared" si="0"/>
        <v>0</v>
      </c>
      <c r="O18" s="9"/>
      <c r="P18" s="9">
        <f t="shared" si="0"/>
        <v>0</v>
      </c>
      <c r="Q18" s="9">
        <f t="shared" si="0"/>
        <v>33735</v>
      </c>
    </row>
    <row r="19" spans="1:17" ht="18" customHeight="1">
      <c r="A19" s="35"/>
      <c r="B19" s="5">
        <v>2006</v>
      </c>
      <c r="C19" s="23"/>
      <c r="D19" s="23"/>
      <c r="E19" s="9">
        <f>SUM(F19:G19)</f>
        <v>23106</v>
      </c>
      <c r="F19" s="9">
        <v>23106</v>
      </c>
      <c r="G19" s="9"/>
      <c r="H19" s="24">
        <f>I19+M19</f>
        <v>39688</v>
      </c>
      <c r="I19" s="24">
        <f>SUM(J19:L24)</f>
        <v>5953</v>
      </c>
      <c r="J19" s="24"/>
      <c r="K19" s="24"/>
      <c r="L19" s="24">
        <v>5953</v>
      </c>
      <c r="M19" s="24">
        <f>SUM(N19:Q24)</f>
        <v>33735</v>
      </c>
      <c r="N19" s="24"/>
      <c r="O19" s="24"/>
      <c r="P19" s="24"/>
      <c r="Q19" s="24">
        <v>33735</v>
      </c>
    </row>
    <row r="20" spans="1:17" ht="12.75">
      <c r="A20" s="35"/>
      <c r="B20" s="4">
        <v>2007</v>
      </c>
      <c r="C20" s="23"/>
      <c r="D20" s="23"/>
      <c r="E20" s="9">
        <f>SUM(F20:G20)</f>
        <v>5000</v>
      </c>
      <c r="F20" s="9">
        <v>750</v>
      </c>
      <c r="G20" s="9">
        <v>4250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12.75">
      <c r="A21" s="35"/>
      <c r="B21" s="4">
        <v>2008</v>
      </c>
      <c r="C21" s="23"/>
      <c r="D21" s="23"/>
      <c r="E21" s="9">
        <f>SUM(F21:G21)</f>
        <v>39688</v>
      </c>
      <c r="F21" s="9">
        <v>5953.2</v>
      </c>
      <c r="G21" s="9">
        <v>33734.8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2.75">
      <c r="A22" s="35"/>
      <c r="B22" s="4">
        <v>2009</v>
      </c>
      <c r="C22" s="23"/>
      <c r="D22" s="23"/>
      <c r="E22" s="9">
        <f>SUM(F22:G22)</f>
        <v>3610928</v>
      </c>
      <c r="F22" s="9">
        <v>541639</v>
      </c>
      <c r="G22" s="9">
        <v>3069289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12.75">
      <c r="A23" s="35"/>
      <c r="B23" s="4">
        <v>2010</v>
      </c>
      <c r="C23" s="23"/>
      <c r="D23" s="23"/>
      <c r="E23" s="9">
        <f>SUM(F23:G23)</f>
        <v>3610930</v>
      </c>
      <c r="F23" s="9">
        <v>541639</v>
      </c>
      <c r="G23" s="9">
        <v>3069291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2.25" customHeight="1">
      <c r="A24" s="35"/>
      <c r="B24" s="6" t="s">
        <v>15</v>
      </c>
      <c r="C24" s="23"/>
      <c r="D24" s="23"/>
      <c r="E24" s="9"/>
      <c r="F24" s="9"/>
      <c r="G24" s="9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22.5">
      <c r="A25" s="39">
        <v>2</v>
      </c>
      <c r="B25" s="11" t="s">
        <v>37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22.5">
      <c r="A26" s="35"/>
      <c r="B26" s="12" t="s">
        <v>38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45">
      <c r="A27" s="35"/>
      <c r="B27" s="13" t="s">
        <v>36</v>
      </c>
      <c r="C27" s="3">
        <v>345</v>
      </c>
      <c r="D27" s="18" t="s">
        <v>55</v>
      </c>
      <c r="E27" s="9">
        <f>SUM(E28:E32)</f>
        <v>10410588</v>
      </c>
      <c r="F27" s="9">
        <f>SUM(F28:F32)</f>
        <v>1910588</v>
      </c>
      <c r="G27" s="9">
        <f>SUM(G28:G32)</f>
        <v>8500000</v>
      </c>
      <c r="H27" s="9">
        <f aca="true" t="shared" si="1" ref="H27:N27">SUM(H28)</f>
        <v>250000</v>
      </c>
      <c r="I27" s="9">
        <f t="shared" si="1"/>
        <v>250000</v>
      </c>
      <c r="J27" s="9">
        <f t="shared" si="1"/>
        <v>0</v>
      </c>
      <c r="K27" s="9">
        <f t="shared" si="1"/>
        <v>0</v>
      </c>
      <c r="L27" s="9">
        <f t="shared" si="1"/>
        <v>250000</v>
      </c>
      <c r="M27" s="9">
        <f t="shared" si="1"/>
        <v>0</v>
      </c>
      <c r="N27" s="9">
        <f t="shared" si="1"/>
        <v>0</v>
      </c>
      <c r="O27" s="9"/>
      <c r="P27" s="9">
        <f>SUM(P28)</f>
        <v>0</v>
      </c>
      <c r="Q27" s="9">
        <f>SUM(Q28)</f>
        <v>0</v>
      </c>
    </row>
    <row r="28" spans="1:17" ht="15" customHeight="1">
      <c r="A28" s="35"/>
      <c r="B28" s="5" t="s">
        <v>26</v>
      </c>
      <c r="C28" s="23"/>
      <c r="D28" s="23"/>
      <c r="E28" s="9">
        <f>SUM(F28:G28)</f>
        <v>833</v>
      </c>
      <c r="F28" s="9">
        <v>833</v>
      </c>
      <c r="G28" s="9"/>
      <c r="H28" s="24">
        <f>I28+M28</f>
        <v>250000</v>
      </c>
      <c r="I28" s="24">
        <f>SUM(J28:L33)</f>
        <v>250000</v>
      </c>
      <c r="J28" s="24"/>
      <c r="K28" s="24"/>
      <c r="L28" s="24">
        <v>250000</v>
      </c>
      <c r="M28" s="24"/>
      <c r="N28" s="24"/>
      <c r="O28" s="24"/>
      <c r="P28" s="24"/>
      <c r="Q28" s="24">
        <v>0</v>
      </c>
    </row>
    <row r="29" spans="1:17" ht="12.75">
      <c r="A29" s="35"/>
      <c r="B29" s="4">
        <v>2004</v>
      </c>
      <c r="C29" s="23"/>
      <c r="D29" s="23"/>
      <c r="E29" s="9">
        <f>SUM(F29:G29)</f>
        <v>159755</v>
      </c>
      <c r="F29" s="9">
        <v>159755</v>
      </c>
      <c r="G29" s="9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2.75">
      <c r="A30" s="35"/>
      <c r="B30" s="4">
        <v>2008</v>
      </c>
      <c r="C30" s="23"/>
      <c r="D30" s="23"/>
      <c r="E30" s="9">
        <f>SUM(F30:G30)</f>
        <v>250000</v>
      </c>
      <c r="F30" s="9">
        <v>250000</v>
      </c>
      <c r="G30" s="9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2.75">
      <c r="A31" s="35"/>
      <c r="B31" s="4">
        <v>2009</v>
      </c>
      <c r="C31" s="23"/>
      <c r="D31" s="23"/>
      <c r="E31" s="9">
        <f>SUM(F31:G31)</f>
        <v>4000000</v>
      </c>
      <c r="F31" s="9">
        <v>600000</v>
      </c>
      <c r="G31" s="9">
        <v>3400000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2.75">
      <c r="A32" s="35"/>
      <c r="B32" s="4">
        <v>2010</v>
      </c>
      <c r="C32" s="23"/>
      <c r="D32" s="23"/>
      <c r="E32" s="9">
        <f>SUM(F32:G32)</f>
        <v>6000000</v>
      </c>
      <c r="F32" s="9">
        <v>900000</v>
      </c>
      <c r="G32" s="9">
        <v>5100000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3" customHeight="1">
      <c r="A33" s="35"/>
      <c r="B33" s="6" t="s">
        <v>15</v>
      </c>
      <c r="C33" s="23"/>
      <c r="D33" s="23"/>
      <c r="E33" s="9"/>
      <c r="F33" s="9"/>
      <c r="G33" s="9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22.5">
      <c r="A34" s="39">
        <v>3</v>
      </c>
      <c r="B34" s="11" t="s">
        <v>37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22.5">
      <c r="A35" s="35"/>
      <c r="B35" s="12" t="s">
        <v>38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33.75">
      <c r="A36" s="35"/>
      <c r="B36" s="13" t="s">
        <v>25</v>
      </c>
      <c r="C36" s="3">
        <v>345</v>
      </c>
      <c r="D36" s="18" t="s">
        <v>55</v>
      </c>
      <c r="E36" s="9">
        <f>SUM(E37:E42)</f>
        <v>8308762</v>
      </c>
      <c r="F36" s="9">
        <f>SUM(F37:F42)</f>
        <v>1508762</v>
      </c>
      <c r="G36" s="9">
        <f>SUM(G37:G42)</f>
        <v>6800000</v>
      </c>
      <c r="H36" s="9">
        <f aca="true" t="shared" si="2" ref="H36:N36">SUM(H37)</f>
        <v>300000</v>
      </c>
      <c r="I36" s="9">
        <f t="shared" si="2"/>
        <v>300000</v>
      </c>
      <c r="J36" s="9">
        <f t="shared" si="2"/>
        <v>0</v>
      </c>
      <c r="K36" s="9">
        <f t="shared" si="2"/>
        <v>0</v>
      </c>
      <c r="L36" s="9">
        <f t="shared" si="2"/>
        <v>300000</v>
      </c>
      <c r="M36" s="9">
        <f t="shared" si="2"/>
        <v>0</v>
      </c>
      <c r="N36" s="9">
        <f t="shared" si="2"/>
        <v>0</v>
      </c>
      <c r="O36" s="9">
        <f>SUM(O37)</f>
        <v>0</v>
      </c>
      <c r="P36" s="9">
        <f>SUM(P37)</f>
        <v>0</v>
      </c>
      <c r="Q36" s="9">
        <f>SUM(Q37)</f>
        <v>0</v>
      </c>
    </row>
    <row r="37" spans="1:17" ht="25.5">
      <c r="A37" s="35"/>
      <c r="B37" s="5" t="s">
        <v>26</v>
      </c>
      <c r="C37" s="23"/>
      <c r="D37" s="23"/>
      <c r="E37" s="9">
        <f>SUM(F37:G37)</f>
        <v>8762</v>
      </c>
      <c r="F37" s="9">
        <v>8762</v>
      </c>
      <c r="G37" s="9"/>
      <c r="H37" s="24">
        <f>I37+M37</f>
        <v>300000</v>
      </c>
      <c r="I37" s="24">
        <f>SUM(J37:L42)</f>
        <v>300000</v>
      </c>
      <c r="J37" s="24"/>
      <c r="K37" s="24"/>
      <c r="L37" s="24">
        <v>300000</v>
      </c>
      <c r="M37" s="24">
        <f>SUM(N36)</f>
        <v>0</v>
      </c>
      <c r="N37" s="24"/>
      <c r="O37" s="24"/>
      <c r="P37" s="24"/>
      <c r="Q37" s="24">
        <v>0</v>
      </c>
    </row>
    <row r="38" spans="1:17" ht="12.75">
      <c r="A38" s="35"/>
      <c r="B38" s="4">
        <v>2008</v>
      </c>
      <c r="C38" s="23"/>
      <c r="D38" s="23"/>
      <c r="E38" s="9">
        <f>SUM(F38:G38)</f>
        <v>300000</v>
      </c>
      <c r="F38" s="9">
        <v>300000</v>
      </c>
      <c r="G38" s="9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12.75">
      <c r="A39" s="35"/>
      <c r="B39" s="4">
        <v>2009</v>
      </c>
      <c r="C39" s="23"/>
      <c r="D39" s="23"/>
      <c r="E39" s="9">
        <f>SUM(F39:G39)</f>
        <v>250000</v>
      </c>
      <c r="F39" s="9">
        <v>37500</v>
      </c>
      <c r="G39" s="9">
        <v>212500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12.75">
      <c r="A40" s="35"/>
      <c r="B40" s="4">
        <v>2010</v>
      </c>
      <c r="C40" s="23"/>
      <c r="D40" s="23"/>
      <c r="E40" s="9">
        <f>SUM(F40:G40)</f>
        <v>2000000</v>
      </c>
      <c r="F40" s="9">
        <v>300000</v>
      </c>
      <c r="G40" s="9">
        <v>1700000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ht="12" customHeight="1">
      <c r="A41" s="35"/>
      <c r="B41" s="4">
        <v>2011</v>
      </c>
      <c r="C41" s="23"/>
      <c r="D41" s="23"/>
      <c r="E41" s="9">
        <f>SUM(F41:G41)</f>
        <v>5750000</v>
      </c>
      <c r="F41" s="9">
        <v>862500</v>
      </c>
      <c r="G41" s="9">
        <v>4887500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ht="12.75" hidden="1">
      <c r="A42" s="35"/>
      <c r="B42" s="6" t="s">
        <v>15</v>
      </c>
      <c r="C42" s="23"/>
      <c r="D42" s="23"/>
      <c r="E42" s="9"/>
      <c r="F42" s="9"/>
      <c r="G42" s="9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22.5">
      <c r="A43" s="21">
        <v>4</v>
      </c>
      <c r="B43" s="11" t="s">
        <v>37</v>
      </c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7"/>
    </row>
    <row r="44" spans="1:17" ht="22.5">
      <c r="A44" s="22"/>
      <c r="B44" s="12" t="s">
        <v>38</v>
      </c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</row>
    <row r="45" spans="1:17" ht="45">
      <c r="A45" s="22"/>
      <c r="B45" s="13" t="s">
        <v>56</v>
      </c>
      <c r="C45" s="3">
        <v>345</v>
      </c>
      <c r="D45" s="18" t="s">
        <v>55</v>
      </c>
      <c r="E45" s="9">
        <f>SUM(E46:E51)</f>
        <v>5813523</v>
      </c>
      <c r="F45" s="9">
        <f>SUM(F46:F51)</f>
        <v>2067504</v>
      </c>
      <c r="G45" s="9">
        <f>SUM(G46:G51)</f>
        <v>3746019</v>
      </c>
      <c r="H45" s="9">
        <f aca="true" t="shared" si="3" ref="H45:N45">SUM(H46)</f>
        <v>20500</v>
      </c>
      <c r="I45" s="9">
        <f t="shared" si="3"/>
        <v>20500</v>
      </c>
      <c r="J45" s="9">
        <f t="shared" si="3"/>
        <v>0</v>
      </c>
      <c r="K45" s="9">
        <f t="shared" si="3"/>
        <v>0</v>
      </c>
      <c r="L45" s="9">
        <f t="shared" si="3"/>
        <v>20500</v>
      </c>
      <c r="M45" s="9">
        <f t="shared" si="3"/>
        <v>0</v>
      </c>
      <c r="N45" s="9">
        <f t="shared" si="3"/>
        <v>0</v>
      </c>
      <c r="O45" s="9">
        <f>SUM(O46)</f>
        <v>0</v>
      </c>
      <c r="P45" s="9">
        <f>SUM(P46)</f>
        <v>0</v>
      </c>
      <c r="Q45" s="9">
        <f>SUM(Q46)</f>
        <v>0</v>
      </c>
    </row>
    <row r="46" spans="1:17" ht="25.5">
      <c r="A46" s="22"/>
      <c r="B46" s="5" t="s">
        <v>28</v>
      </c>
      <c r="C46" s="23"/>
      <c r="D46" s="23"/>
      <c r="E46" s="9">
        <f>SUM(F46:G46)</f>
        <v>50216</v>
      </c>
      <c r="F46" s="9">
        <v>50216</v>
      </c>
      <c r="G46" s="9"/>
      <c r="H46" s="24">
        <f>I46+M46</f>
        <v>20500</v>
      </c>
      <c r="I46" s="24">
        <f>SUM(J46:L51)</f>
        <v>20500</v>
      </c>
      <c r="J46" s="24"/>
      <c r="K46" s="24"/>
      <c r="L46" s="24">
        <v>20500</v>
      </c>
      <c r="M46" s="24">
        <f>SUM(N45)</f>
        <v>0</v>
      </c>
      <c r="N46" s="24"/>
      <c r="O46" s="24"/>
      <c r="P46" s="24"/>
      <c r="Q46" s="24">
        <v>0</v>
      </c>
    </row>
    <row r="47" spans="1:17" ht="12.75">
      <c r="A47" s="22"/>
      <c r="B47" s="4">
        <v>2008</v>
      </c>
      <c r="C47" s="23"/>
      <c r="D47" s="23"/>
      <c r="E47" s="9">
        <f>SUM(F47:G47)</f>
        <v>20500</v>
      </c>
      <c r="F47" s="9">
        <v>20500</v>
      </c>
      <c r="G47" s="9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ht="12.75">
      <c r="A48" s="22"/>
      <c r="B48" s="4">
        <v>2009</v>
      </c>
      <c r="C48" s="23"/>
      <c r="D48" s="23"/>
      <c r="E48" s="9">
        <f>SUM(F48:G48)</f>
        <v>1912000</v>
      </c>
      <c r="F48" s="9">
        <v>669200</v>
      </c>
      <c r="G48" s="9">
        <v>1242800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1:17" ht="12.75">
      <c r="A49" s="22"/>
      <c r="B49" s="4">
        <v>2010</v>
      </c>
      <c r="C49" s="23"/>
      <c r="D49" s="23"/>
      <c r="E49" s="9">
        <f>SUM(F49:G49)</f>
        <v>1912000</v>
      </c>
      <c r="F49" s="9">
        <v>669200</v>
      </c>
      <c r="G49" s="9">
        <v>1242800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ht="12.75">
      <c r="A50" s="22"/>
      <c r="B50" s="4">
        <v>2011</v>
      </c>
      <c r="C50" s="23"/>
      <c r="D50" s="23"/>
      <c r="E50" s="9">
        <f>SUM(F50:G50)</f>
        <v>1918807</v>
      </c>
      <c r="F50" s="9">
        <v>658388</v>
      </c>
      <c r="G50" s="9">
        <v>1260419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12.75">
      <c r="A51" s="31"/>
      <c r="B51" s="6" t="s">
        <v>15</v>
      </c>
      <c r="C51" s="23"/>
      <c r="D51" s="23"/>
      <c r="E51" s="9"/>
      <c r="F51" s="9"/>
      <c r="G51" s="9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33.75">
      <c r="A52" s="39">
        <v>5</v>
      </c>
      <c r="B52" s="11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22.5">
      <c r="A53" s="35"/>
      <c r="B53" s="12" t="s">
        <v>39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33.75">
      <c r="A54" s="35"/>
      <c r="B54" s="13" t="s">
        <v>27</v>
      </c>
      <c r="C54" s="3">
        <v>345</v>
      </c>
      <c r="D54" s="7">
        <v>600.60016</v>
      </c>
      <c r="E54" s="9">
        <f>SUM(E55:E60)</f>
        <v>12505272</v>
      </c>
      <c r="F54" s="9">
        <f>SUM(F55:F60)</f>
        <v>2653810</v>
      </c>
      <c r="G54" s="9">
        <f>SUM(G55:G60)</f>
        <v>9851462</v>
      </c>
      <c r="H54" s="9">
        <f aca="true" t="shared" si="4" ref="H54:Q54">SUM(H55)</f>
        <v>15000</v>
      </c>
      <c r="I54" s="9">
        <f t="shared" si="4"/>
        <v>15000</v>
      </c>
      <c r="J54" s="9">
        <f t="shared" si="4"/>
        <v>0</v>
      </c>
      <c r="K54" s="9">
        <f t="shared" si="4"/>
        <v>0</v>
      </c>
      <c r="L54" s="9">
        <f t="shared" si="4"/>
        <v>15000</v>
      </c>
      <c r="M54" s="9">
        <f>SUM(M55)</f>
        <v>0</v>
      </c>
      <c r="N54" s="9">
        <f t="shared" si="4"/>
        <v>0</v>
      </c>
      <c r="O54" s="9">
        <f t="shared" si="4"/>
        <v>0</v>
      </c>
      <c r="P54" s="9">
        <f t="shared" si="4"/>
        <v>0</v>
      </c>
      <c r="Q54" s="9">
        <f t="shared" si="4"/>
        <v>0</v>
      </c>
    </row>
    <row r="55" spans="1:17" ht="25.5">
      <c r="A55" s="35"/>
      <c r="B55" s="5" t="s">
        <v>26</v>
      </c>
      <c r="C55" s="23"/>
      <c r="D55" s="23"/>
      <c r="E55" s="9">
        <f>SUM(F55:G55)</f>
        <v>2799</v>
      </c>
      <c r="F55" s="9">
        <v>2799</v>
      </c>
      <c r="G55" s="9"/>
      <c r="H55" s="24">
        <f>I55+M55</f>
        <v>15000</v>
      </c>
      <c r="I55" s="24">
        <f>SUM(J55:L60)</f>
        <v>15000</v>
      </c>
      <c r="J55" s="24"/>
      <c r="K55" s="24"/>
      <c r="L55" s="24">
        <v>15000</v>
      </c>
      <c r="M55" s="24">
        <f>SUM(O55:Q60)</f>
        <v>0</v>
      </c>
      <c r="N55" s="24"/>
      <c r="O55" s="24"/>
      <c r="P55" s="24"/>
      <c r="Q55" s="24">
        <v>0</v>
      </c>
    </row>
    <row r="56" spans="1:17" ht="12.75">
      <c r="A56" s="35"/>
      <c r="B56" s="4">
        <v>2004</v>
      </c>
      <c r="C56" s="23"/>
      <c r="D56" s="23"/>
      <c r="E56" s="9">
        <f>SUM(F56:G56)</f>
        <v>561914</v>
      </c>
      <c r="F56" s="9">
        <v>561914</v>
      </c>
      <c r="G56" s="9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 ht="12.75">
      <c r="A57" s="35"/>
      <c r="B57" s="4">
        <v>2005</v>
      </c>
      <c r="C57" s="23"/>
      <c r="D57" s="23"/>
      <c r="E57" s="9">
        <f>SUM(F57:G57)</f>
        <v>668250</v>
      </c>
      <c r="F57" s="9">
        <v>668250</v>
      </c>
      <c r="G57" s="9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1:17" ht="12.75">
      <c r="A58" s="35"/>
      <c r="B58" s="4">
        <v>2008</v>
      </c>
      <c r="C58" s="23"/>
      <c r="D58" s="23"/>
      <c r="E58" s="9">
        <f>SUM(F58:G58)</f>
        <v>15000</v>
      </c>
      <c r="F58" s="9">
        <v>15000</v>
      </c>
      <c r="G58" s="9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ht="12.75">
      <c r="A59" s="35"/>
      <c r="B59" s="4">
        <v>2009</v>
      </c>
      <c r="C59" s="23"/>
      <c r="D59" s="23"/>
      <c r="E59" s="9">
        <f>SUM(F59:G59)</f>
        <v>11257309</v>
      </c>
      <c r="F59" s="9">
        <v>1405847</v>
      </c>
      <c r="G59" s="9">
        <v>9851462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3.75" customHeight="1">
      <c r="A60" s="35"/>
      <c r="B60" s="6" t="s">
        <v>15</v>
      </c>
      <c r="C60" s="23"/>
      <c r="D60" s="23"/>
      <c r="E60" s="9"/>
      <c r="F60" s="9"/>
      <c r="G60" s="9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33.75">
      <c r="A61" s="21">
        <v>6</v>
      </c>
      <c r="B61" s="11" t="s">
        <v>40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22.5">
      <c r="A62" s="22"/>
      <c r="B62" s="12" t="s">
        <v>45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33.75">
      <c r="A63" s="22"/>
      <c r="B63" s="13" t="s">
        <v>57</v>
      </c>
      <c r="C63" s="3">
        <v>345</v>
      </c>
      <c r="D63" s="7">
        <v>600.60016</v>
      </c>
      <c r="E63" s="9">
        <f>SUM(E64:E68)</f>
        <v>12384240</v>
      </c>
      <c r="F63" s="9">
        <f>SUM(F64:F68)</f>
        <v>3540495</v>
      </c>
      <c r="G63" s="9">
        <f>SUM(G64:G68)</f>
        <v>8843745</v>
      </c>
      <c r="H63" s="9">
        <f aca="true" t="shared" si="5" ref="H63:Q63">SUM(H64)</f>
        <v>75000</v>
      </c>
      <c r="I63" s="9">
        <f t="shared" si="5"/>
        <v>75000</v>
      </c>
      <c r="J63" s="9">
        <f t="shared" si="5"/>
        <v>0</v>
      </c>
      <c r="K63" s="9">
        <f t="shared" si="5"/>
        <v>0</v>
      </c>
      <c r="L63" s="9">
        <f t="shared" si="5"/>
        <v>75000</v>
      </c>
      <c r="M63" s="9">
        <f>SUM(N63)</f>
        <v>0</v>
      </c>
      <c r="N63" s="9">
        <f t="shared" si="5"/>
        <v>0</v>
      </c>
      <c r="O63" s="9">
        <f t="shared" si="5"/>
        <v>0</v>
      </c>
      <c r="P63" s="9">
        <f t="shared" si="5"/>
        <v>0</v>
      </c>
      <c r="Q63" s="9">
        <f t="shared" si="5"/>
        <v>0</v>
      </c>
    </row>
    <row r="64" spans="1:17" ht="25.5">
      <c r="A64" s="22"/>
      <c r="B64" s="5" t="s">
        <v>28</v>
      </c>
      <c r="C64" s="23"/>
      <c r="D64" s="23"/>
      <c r="E64" s="9">
        <f>SUM(F64:G64)</f>
        <v>70000</v>
      </c>
      <c r="F64" s="9">
        <v>70000</v>
      </c>
      <c r="G64" s="9"/>
      <c r="H64" s="24">
        <f>I64+M64</f>
        <v>75000</v>
      </c>
      <c r="I64" s="24">
        <v>75000</v>
      </c>
      <c r="J64" s="24"/>
      <c r="K64" s="24"/>
      <c r="L64" s="24">
        <v>75000</v>
      </c>
      <c r="M64" s="24">
        <f>SUM(N63)</f>
        <v>0</v>
      </c>
      <c r="N64" s="24"/>
      <c r="O64" s="24"/>
      <c r="P64" s="24"/>
      <c r="Q64" s="24">
        <v>0</v>
      </c>
    </row>
    <row r="65" spans="1:17" ht="12.75">
      <c r="A65" s="22"/>
      <c r="B65" s="4">
        <v>2008</v>
      </c>
      <c r="C65" s="23"/>
      <c r="D65" s="23"/>
      <c r="E65" s="9">
        <f>SUM(F65:G65)</f>
        <v>75000</v>
      </c>
      <c r="F65" s="9">
        <v>75000</v>
      </c>
      <c r="G65" s="9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ht="12.75">
      <c r="A66" s="22"/>
      <c r="B66" s="4">
        <v>2009</v>
      </c>
      <c r="C66" s="23"/>
      <c r="D66" s="23"/>
      <c r="E66" s="9">
        <f>SUM(F66:G66)</f>
        <v>12239240</v>
      </c>
      <c r="F66" s="9">
        <v>3395495</v>
      </c>
      <c r="G66" s="9">
        <v>8843745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ht="12.75">
      <c r="A67" s="22"/>
      <c r="B67" s="4"/>
      <c r="C67" s="23"/>
      <c r="D67" s="23"/>
      <c r="E67" s="9"/>
      <c r="F67" s="9"/>
      <c r="G67" s="9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ht="3.75" customHeight="1">
      <c r="A68" s="31"/>
      <c r="B68" s="6" t="s">
        <v>15</v>
      </c>
      <c r="C68" s="23"/>
      <c r="D68" s="23"/>
      <c r="E68" s="9"/>
      <c r="F68" s="9"/>
      <c r="G68" s="9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 ht="33.75">
      <c r="A69" s="21">
        <v>7</v>
      </c>
      <c r="B69" s="11" t="s">
        <v>40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22.5">
      <c r="A70" s="22"/>
      <c r="B70" s="12" t="s">
        <v>39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56.25">
      <c r="A71" s="22"/>
      <c r="B71" s="13" t="s">
        <v>30</v>
      </c>
      <c r="C71" s="3">
        <v>345</v>
      </c>
      <c r="D71" s="7">
        <v>600.60016</v>
      </c>
      <c r="E71" s="9">
        <f>SUM(E72:E77)</f>
        <v>1357181</v>
      </c>
      <c r="F71" s="9">
        <f>SUM(F72:F77)</f>
        <v>228719</v>
      </c>
      <c r="G71" s="9">
        <f>SUM(G72:G77)</f>
        <v>1128462</v>
      </c>
      <c r="H71" s="9">
        <f aca="true" t="shared" si="6" ref="H71:Q71">SUM(H72)</f>
        <v>55000</v>
      </c>
      <c r="I71" s="9">
        <f t="shared" si="6"/>
        <v>55000</v>
      </c>
      <c r="J71" s="9">
        <f t="shared" si="6"/>
        <v>0</v>
      </c>
      <c r="K71" s="9">
        <f t="shared" si="6"/>
        <v>0</v>
      </c>
      <c r="L71" s="9">
        <f t="shared" si="6"/>
        <v>55000</v>
      </c>
      <c r="M71" s="9">
        <f>SUM(M72)</f>
        <v>0</v>
      </c>
      <c r="N71" s="9">
        <f t="shared" si="6"/>
        <v>0</v>
      </c>
      <c r="O71" s="9">
        <f t="shared" si="6"/>
        <v>0</v>
      </c>
      <c r="P71" s="9">
        <f t="shared" si="6"/>
        <v>0</v>
      </c>
      <c r="Q71" s="9">
        <f t="shared" si="6"/>
        <v>0</v>
      </c>
    </row>
    <row r="72" spans="1:17" ht="25.5">
      <c r="A72" s="22"/>
      <c r="B72" s="5" t="s">
        <v>31</v>
      </c>
      <c r="C72" s="23"/>
      <c r="D72" s="23"/>
      <c r="E72" s="9">
        <f>SUM(F72:G72)</f>
        <v>4578</v>
      </c>
      <c r="F72" s="9">
        <v>4578</v>
      </c>
      <c r="G72" s="9"/>
      <c r="H72" s="24">
        <f>I72+M72</f>
        <v>55000</v>
      </c>
      <c r="I72" s="24">
        <f>SUM(J72:L77)</f>
        <v>55000</v>
      </c>
      <c r="J72" s="24"/>
      <c r="K72" s="24"/>
      <c r="L72" s="24">
        <v>55000</v>
      </c>
      <c r="M72" s="24">
        <f>SUM(O72:Q77)</f>
        <v>0</v>
      </c>
      <c r="N72" s="24"/>
      <c r="O72" s="24"/>
      <c r="P72" s="24"/>
      <c r="Q72" s="24"/>
    </row>
    <row r="73" spans="1:17" ht="12.75">
      <c r="A73" s="22"/>
      <c r="B73" s="4">
        <v>2007</v>
      </c>
      <c r="C73" s="23"/>
      <c r="D73" s="23"/>
      <c r="E73" s="9">
        <f>SUM(F73:G73)</f>
        <v>25000</v>
      </c>
      <c r="F73" s="9">
        <v>25000</v>
      </c>
      <c r="G73" s="9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1:17" ht="12.75">
      <c r="A74" s="22"/>
      <c r="B74" s="4">
        <v>2008</v>
      </c>
      <c r="C74" s="23"/>
      <c r="D74" s="23"/>
      <c r="E74" s="9">
        <f>SUM(F74:G74)</f>
        <v>55000</v>
      </c>
      <c r="F74" s="9">
        <v>55000</v>
      </c>
      <c r="G74" s="9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 ht="12.75">
      <c r="A75" s="22"/>
      <c r="B75" s="4">
        <v>2009</v>
      </c>
      <c r="C75" s="23"/>
      <c r="D75" s="23"/>
      <c r="E75" s="9">
        <f>SUM(F75:G75)</f>
        <v>1272603</v>
      </c>
      <c r="F75" s="9">
        <v>144141</v>
      </c>
      <c r="G75" s="9">
        <v>1128462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1:17" ht="12.75">
      <c r="A76" s="22"/>
      <c r="B76" s="4"/>
      <c r="C76" s="23"/>
      <c r="D76" s="23"/>
      <c r="E76" s="9"/>
      <c r="F76" s="9"/>
      <c r="G76" s="9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1:17" ht="5.25" customHeight="1">
      <c r="A77" s="31"/>
      <c r="B77" s="6" t="s">
        <v>15</v>
      </c>
      <c r="C77" s="23"/>
      <c r="D77" s="23"/>
      <c r="E77" s="9"/>
      <c r="F77" s="9"/>
      <c r="G77" s="9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1:17" ht="33.75">
      <c r="A78" s="21">
        <v>8</v>
      </c>
      <c r="B78" s="11" t="s">
        <v>40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22.5">
      <c r="A79" s="22"/>
      <c r="B79" s="12" t="s">
        <v>39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12.75">
      <c r="A80" s="22"/>
      <c r="B80" s="12" t="s">
        <v>19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t="22.5">
      <c r="A81" s="22"/>
      <c r="B81" s="13" t="s">
        <v>32</v>
      </c>
      <c r="C81" s="3">
        <v>345</v>
      </c>
      <c r="D81" s="7">
        <v>600.60016</v>
      </c>
      <c r="E81" s="9">
        <f>SUM(E82:E86)</f>
        <v>2005989</v>
      </c>
      <c r="F81" s="9">
        <f>SUM(F82:F86)</f>
        <v>340996</v>
      </c>
      <c r="G81" s="9">
        <f>SUM(G82:G86)</f>
        <v>1664993</v>
      </c>
      <c r="H81" s="9">
        <f aca="true" t="shared" si="7" ref="H81:Q81">SUM(H82)</f>
        <v>22000</v>
      </c>
      <c r="I81" s="9">
        <f t="shared" si="7"/>
        <v>22000</v>
      </c>
      <c r="J81" s="9">
        <f t="shared" si="7"/>
        <v>0</v>
      </c>
      <c r="K81" s="9">
        <f t="shared" si="7"/>
        <v>0</v>
      </c>
      <c r="L81" s="9">
        <f t="shared" si="7"/>
        <v>22000</v>
      </c>
      <c r="M81" s="9">
        <f>SUM(M82)</f>
        <v>0</v>
      </c>
      <c r="N81" s="9">
        <f t="shared" si="7"/>
        <v>0</v>
      </c>
      <c r="O81" s="9">
        <f t="shared" si="7"/>
        <v>0</v>
      </c>
      <c r="P81" s="9">
        <f t="shared" si="7"/>
        <v>0</v>
      </c>
      <c r="Q81" s="9">
        <f t="shared" si="7"/>
        <v>0</v>
      </c>
    </row>
    <row r="82" spans="1:17" ht="25.5">
      <c r="A82" s="22"/>
      <c r="B82" s="5" t="s">
        <v>31</v>
      </c>
      <c r="C82" s="23"/>
      <c r="D82" s="23"/>
      <c r="E82" s="9">
        <f>SUM(F82:G82)</f>
        <v>21350</v>
      </c>
      <c r="F82" s="9">
        <v>21350</v>
      </c>
      <c r="G82" s="9"/>
      <c r="H82" s="24">
        <f>I82+M82</f>
        <v>22000</v>
      </c>
      <c r="I82" s="24">
        <f>SUM(J82:L86)</f>
        <v>22000</v>
      </c>
      <c r="J82" s="24"/>
      <c r="K82" s="24"/>
      <c r="L82" s="24">
        <v>22000</v>
      </c>
      <c r="M82" s="24">
        <f>SUM(O82:Q86)</f>
        <v>0</v>
      </c>
      <c r="N82" s="24"/>
      <c r="O82" s="24"/>
      <c r="P82" s="24"/>
      <c r="Q82" s="24"/>
    </row>
    <row r="83" spans="1:17" ht="12.75">
      <c r="A83" s="22"/>
      <c r="B83" s="4">
        <v>2007</v>
      </c>
      <c r="C83" s="23"/>
      <c r="D83" s="23"/>
      <c r="E83" s="9">
        <f>SUM(F83:G83)</f>
        <v>25000</v>
      </c>
      <c r="F83" s="9">
        <v>25000</v>
      </c>
      <c r="G83" s="9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 ht="12.75">
      <c r="A84" s="22"/>
      <c r="B84" s="4">
        <v>2008</v>
      </c>
      <c r="C84" s="23"/>
      <c r="D84" s="23"/>
      <c r="E84" s="9">
        <f>SUM(F84:G84)</f>
        <v>22000</v>
      </c>
      <c r="F84" s="9">
        <v>22000</v>
      </c>
      <c r="G84" s="9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1:17" ht="12.75">
      <c r="A85" s="22"/>
      <c r="B85" s="4">
        <v>2009</v>
      </c>
      <c r="C85" s="23"/>
      <c r="D85" s="23"/>
      <c r="E85" s="9">
        <f>SUM(F85:G85)</f>
        <v>1937639</v>
      </c>
      <c r="F85" s="9">
        <v>272646</v>
      </c>
      <c r="G85" s="9">
        <v>1664993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1:17" ht="3" customHeight="1">
      <c r="A86" s="31"/>
      <c r="B86" s="6" t="s">
        <v>15</v>
      </c>
      <c r="C86" s="23"/>
      <c r="D86" s="23"/>
      <c r="E86" s="9"/>
      <c r="F86" s="9"/>
      <c r="G86" s="9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 ht="33.75">
      <c r="A87" s="21">
        <v>9</v>
      </c>
      <c r="B87" s="11" t="s">
        <v>40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t="22.5">
      <c r="A88" s="22"/>
      <c r="B88" s="12" t="s">
        <v>39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ht="45">
      <c r="A89" s="22"/>
      <c r="B89" s="13" t="s">
        <v>58</v>
      </c>
      <c r="C89" s="3">
        <v>345</v>
      </c>
      <c r="D89" s="7">
        <v>600.60016</v>
      </c>
      <c r="E89" s="9">
        <f>SUM(E90:E94)</f>
        <v>1994596</v>
      </c>
      <c r="F89" s="9">
        <f>SUM(F90:F94)</f>
        <v>350531</v>
      </c>
      <c r="G89" s="9">
        <f>SUM(G90:G94)</f>
        <v>1644065</v>
      </c>
      <c r="H89" s="9">
        <f aca="true" t="shared" si="8" ref="H89:Q89">SUM(H90)</f>
        <v>26600</v>
      </c>
      <c r="I89" s="9">
        <f t="shared" si="8"/>
        <v>26600</v>
      </c>
      <c r="J89" s="9">
        <f t="shared" si="8"/>
        <v>0</v>
      </c>
      <c r="K89" s="9">
        <f t="shared" si="8"/>
        <v>0</v>
      </c>
      <c r="L89" s="9">
        <f t="shared" si="8"/>
        <v>26600</v>
      </c>
      <c r="M89" s="9">
        <f>SUM(O89:Q89)</f>
        <v>0</v>
      </c>
      <c r="N89" s="9">
        <f t="shared" si="8"/>
        <v>0</v>
      </c>
      <c r="O89" s="9">
        <f t="shared" si="8"/>
        <v>0</v>
      </c>
      <c r="P89" s="9">
        <f t="shared" si="8"/>
        <v>0</v>
      </c>
      <c r="Q89" s="9">
        <f t="shared" si="8"/>
        <v>0</v>
      </c>
    </row>
    <row r="90" spans="1:17" ht="25.5">
      <c r="A90" s="22"/>
      <c r="B90" s="5" t="s">
        <v>31</v>
      </c>
      <c r="C90" s="23"/>
      <c r="D90" s="23"/>
      <c r="E90" s="9">
        <f>SUM(F90:G90)</f>
        <v>10040</v>
      </c>
      <c r="F90" s="9">
        <v>10040</v>
      </c>
      <c r="G90" s="9"/>
      <c r="H90" s="24">
        <f>I90+M90</f>
        <v>26600</v>
      </c>
      <c r="I90" s="24">
        <f>SUM(J90:L94)</f>
        <v>26600</v>
      </c>
      <c r="J90" s="24"/>
      <c r="K90" s="24"/>
      <c r="L90" s="24">
        <v>26600</v>
      </c>
      <c r="M90" s="24">
        <f>SUM(O90:Q94)</f>
        <v>0</v>
      </c>
      <c r="N90" s="24"/>
      <c r="O90" s="24"/>
      <c r="P90" s="24"/>
      <c r="Q90" s="24"/>
    </row>
    <row r="91" spans="1:17" ht="12.75">
      <c r="A91" s="22"/>
      <c r="B91" s="4">
        <v>2007</v>
      </c>
      <c r="C91" s="23"/>
      <c r="D91" s="23"/>
      <c r="E91" s="9">
        <f>SUM(F91:G91)</f>
        <v>50000</v>
      </c>
      <c r="F91" s="9">
        <v>50000</v>
      </c>
      <c r="G91" s="9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ht="12.75">
      <c r="A92" s="22"/>
      <c r="B92" s="4">
        <v>2008</v>
      </c>
      <c r="C92" s="23"/>
      <c r="D92" s="23"/>
      <c r="E92" s="9">
        <f>SUM(F92:G92)</f>
        <v>26600</v>
      </c>
      <c r="F92" s="9">
        <v>26600</v>
      </c>
      <c r="G92" s="9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1:17" ht="12.75">
      <c r="A93" s="22"/>
      <c r="B93" s="4">
        <v>2009</v>
      </c>
      <c r="C93" s="23"/>
      <c r="D93" s="23"/>
      <c r="E93" s="9">
        <f>SUM(F93:G93)</f>
        <v>1907956</v>
      </c>
      <c r="F93" s="9">
        <v>263891</v>
      </c>
      <c r="G93" s="9">
        <v>1644065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1:17" ht="6.75" customHeight="1">
      <c r="A94" s="31"/>
      <c r="B94" s="6" t="s">
        <v>15</v>
      </c>
      <c r="C94" s="23"/>
      <c r="D94" s="23"/>
      <c r="E94" s="9"/>
      <c r="F94" s="9"/>
      <c r="G94" s="9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1:17" ht="36" customHeight="1">
      <c r="A95" s="21">
        <v>10</v>
      </c>
      <c r="B95" s="11" t="s">
        <v>40</v>
      </c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7"/>
      <c r="O95" s="9"/>
      <c r="P95" s="9"/>
      <c r="Q95" s="9"/>
    </row>
    <row r="96" spans="1:17" ht="22.5">
      <c r="A96" s="22"/>
      <c r="B96" s="12" t="s">
        <v>39</v>
      </c>
      <c r="C96" s="28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30"/>
      <c r="O96" s="9"/>
      <c r="P96" s="9"/>
      <c r="Q96" s="9"/>
    </row>
    <row r="97" spans="1:17" ht="45">
      <c r="A97" s="22"/>
      <c r="B97" s="13" t="s">
        <v>59</v>
      </c>
      <c r="C97" s="3">
        <v>345</v>
      </c>
      <c r="D97" s="7">
        <v>600.60016</v>
      </c>
      <c r="E97" s="9">
        <f>SUM(E98:E103)</f>
        <v>3178274</v>
      </c>
      <c r="F97" s="9">
        <f>SUM(F98:F103)</f>
        <v>536854</v>
      </c>
      <c r="G97" s="9">
        <f>SUM(G98:G103)</f>
        <v>2641420</v>
      </c>
      <c r="H97" s="9">
        <f aca="true" t="shared" si="9" ref="H97:Q97">SUM(H98)</f>
        <v>43390</v>
      </c>
      <c r="I97" s="9">
        <f t="shared" si="9"/>
        <v>43390</v>
      </c>
      <c r="J97" s="9">
        <f t="shared" si="9"/>
        <v>0</v>
      </c>
      <c r="K97" s="9">
        <f t="shared" si="9"/>
        <v>0</v>
      </c>
      <c r="L97" s="9">
        <f t="shared" si="9"/>
        <v>43390</v>
      </c>
      <c r="M97" s="9">
        <f>SUM(O97:Q97)</f>
        <v>0</v>
      </c>
      <c r="N97" s="9">
        <f t="shared" si="9"/>
        <v>0</v>
      </c>
      <c r="O97" s="9">
        <f t="shared" si="9"/>
        <v>0</v>
      </c>
      <c r="P97" s="9">
        <f t="shared" si="9"/>
        <v>0</v>
      </c>
      <c r="Q97" s="9">
        <f t="shared" si="9"/>
        <v>0</v>
      </c>
    </row>
    <row r="98" spans="1:17" ht="25.5">
      <c r="A98" s="22"/>
      <c r="B98" s="5" t="s">
        <v>28</v>
      </c>
      <c r="C98" s="23"/>
      <c r="D98" s="23"/>
      <c r="E98" s="9">
        <f>SUM(F98:G98)</f>
        <v>70720</v>
      </c>
      <c r="F98" s="9">
        <v>70720</v>
      </c>
      <c r="G98" s="9"/>
      <c r="H98" s="24">
        <f>I98+M98</f>
        <v>43390</v>
      </c>
      <c r="I98" s="24">
        <f>SUM(J98:L103)</f>
        <v>43390</v>
      </c>
      <c r="J98" s="24"/>
      <c r="K98" s="24"/>
      <c r="L98" s="24">
        <v>43390</v>
      </c>
      <c r="M98" s="32">
        <f>SUM(O98:Q103)</f>
        <v>0</v>
      </c>
      <c r="N98" s="24"/>
      <c r="O98" s="24"/>
      <c r="P98" s="24"/>
      <c r="Q98" s="24"/>
    </row>
    <row r="99" spans="1:17" ht="12.75">
      <c r="A99" s="22"/>
      <c r="B99" s="4">
        <v>2008</v>
      </c>
      <c r="C99" s="23"/>
      <c r="D99" s="23"/>
      <c r="E99" s="9">
        <f>SUM(F99:G99)</f>
        <v>43390</v>
      </c>
      <c r="F99" s="9">
        <v>43390</v>
      </c>
      <c r="G99" s="9"/>
      <c r="H99" s="24"/>
      <c r="I99" s="24"/>
      <c r="J99" s="24"/>
      <c r="K99" s="24"/>
      <c r="L99" s="24"/>
      <c r="M99" s="33"/>
      <c r="N99" s="24"/>
      <c r="O99" s="24"/>
      <c r="P99" s="24"/>
      <c r="Q99" s="24"/>
    </row>
    <row r="100" spans="1:17" ht="12.75">
      <c r="A100" s="22"/>
      <c r="B100" s="4">
        <v>2009</v>
      </c>
      <c r="C100" s="23"/>
      <c r="D100" s="23"/>
      <c r="E100" s="9">
        <f>SUM(F100:G100)</f>
        <v>1526832</v>
      </c>
      <c r="F100" s="9">
        <v>192144</v>
      </c>
      <c r="G100" s="9">
        <v>1334688</v>
      </c>
      <c r="H100" s="24"/>
      <c r="I100" s="24"/>
      <c r="J100" s="24"/>
      <c r="K100" s="24"/>
      <c r="L100" s="24"/>
      <c r="M100" s="33"/>
      <c r="N100" s="24"/>
      <c r="O100" s="24"/>
      <c r="P100" s="24"/>
      <c r="Q100" s="24"/>
    </row>
    <row r="101" spans="1:17" ht="12.75">
      <c r="A101" s="22"/>
      <c r="B101" s="4">
        <v>2010</v>
      </c>
      <c r="C101" s="23"/>
      <c r="D101" s="23"/>
      <c r="E101" s="9">
        <f>SUM(F101:G101)</f>
        <v>1536832</v>
      </c>
      <c r="F101" s="9">
        <v>230525</v>
      </c>
      <c r="G101" s="9">
        <v>1306307</v>
      </c>
      <c r="H101" s="24"/>
      <c r="I101" s="24"/>
      <c r="J101" s="24"/>
      <c r="K101" s="24"/>
      <c r="L101" s="24"/>
      <c r="M101" s="33"/>
      <c r="N101" s="24"/>
      <c r="O101" s="24"/>
      <c r="P101" s="24"/>
      <c r="Q101" s="24"/>
    </row>
    <row r="102" spans="1:17" ht="12.75">
      <c r="A102" s="22"/>
      <c r="B102" s="4">
        <v>2011</v>
      </c>
      <c r="C102" s="23"/>
      <c r="D102" s="23"/>
      <c r="E102" s="9">
        <f>SUM(F102:G102)</f>
        <v>500</v>
      </c>
      <c r="F102" s="9">
        <v>75</v>
      </c>
      <c r="G102" s="9">
        <v>425</v>
      </c>
      <c r="H102" s="24"/>
      <c r="I102" s="24"/>
      <c r="J102" s="24"/>
      <c r="K102" s="24"/>
      <c r="L102" s="24"/>
      <c r="M102" s="33"/>
      <c r="N102" s="24"/>
      <c r="O102" s="24"/>
      <c r="P102" s="24"/>
      <c r="Q102" s="24"/>
    </row>
    <row r="103" spans="1:17" ht="12.75">
      <c r="A103" s="22"/>
      <c r="B103" s="6" t="s">
        <v>15</v>
      </c>
      <c r="C103" s="23"/>
      <c r="D103" s="23"/>
      <c r="E103" s="9"/>
      <c r="F103" s="9"/>
      <c r="G103" s="9"/>
      <c r="H103" s="24"/>
      <c r="I103" s="24"/>
      <c r="J103" s="24"/>
      <c r="K103" s="24"/>
      <c r="L103" s="24"/>
      <c r="M103" s="34"/>
      <c r="N103" s="24"/>
      <c r="O103" s="24"/>
      <c r="P103" s="24"/>
      <c r="Q103" s="24"/>
    </row>
    <row r="104" spans="1:17" ht="3" customHeight="1">
      <c r="A104" s="20"/>
      <c r="B104" s="6"/>
      <c r="C104" s="3"/>
      <c r="D104" s="3"/>
      <c r="E104" s="9"/>
      <c r="F104" s="9"/>
      <c r="G104" s="9"/>
      <c r="H104" s="9"/>
      <c r="I104" s="9"/>
      <c r="J104" s="9"/>
      <c r="K104" s="9"/>
      <c r="L104" s="9"/>
      <c r="M104" s="19"/>
      <c r="N104" s="9"/>
      <c r="O104" s="9"/>
      <c r="P104" s="9"/>
      <c r="Q104" s="9"/>
    </row>
    <row r="105" spans="1:17" ht="33.75">
      <c r="A105" s="21">
        <v>11</v>
      </c>
      <c r="B105" s="11" t="s">
        <v>40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ht="22.5">
      <c r="A106" s="22"/>
      <c r="B106" s="12" t="s">
        <v>41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ht="33.75">
      <c r="A107" s="22"/>
      <c r="B107" s="13" t="s">
        <v>67</v>
      </c>
      <c r="C107" s="3">
        <v>345</v>
      </c>
      <c r="D107" s="7">
        <v>750.75023</v>
      </c>
      <c r="E107" s="9">
        <f>SUM(E108:E112)</f>
        <v>2525000</v>
      </c>
      <c r="F107" s="9">
        <f>SUM(F108:F112)</f>
        <v>400000</v>
      </c>
      <c r="G107" s="9">
        <f>SUM(G108:G112)</f>
        <v>2125000</v>
      </c>
      <c r="H107" s="9">
        <f aca="true" t="shared" si="10" ref="H107:Q107">SUM(H108)</f>
        <v>37500</v>
      </c>
      <c r="I107" s="9">
        <f t="shared" si="10"/>
        <v>37500</v>
      </c>
      <c r="J107" s="9">
        <f t="shared" si="10"/>
        <v>0</v>
      </c>
      <c r="K107" s="9">
        <f t="shared" si="10"/>
        <v>0</v>
      </c>
      <c r="L107" s="9">
        <f t="shared" si="10"/>
        <v>37500</v>
      </c>
      <c r="M107" s="9">
        <f>SUM(O107:Q107)</f>
        <v>0</v>
      </c>
      <c r="N107" s="9">
        <f t="shared" si="10"/>
        <v>0</v>
      </c>
      <c r="O107" s="9">
        <f t="shared" si="10"/>
        <v>0</v>
      </c>
      <c r="P107" s="9">
        <f t="shared" si="10"/>
        <v>0</v>
      </c>
      <c r="Q107" s="9">
        <f t="shared" si="10"/>
        <v>0</v>
      </c>
    </row>
    <row r="108" spans="1:17" ht="25.5">
      <c r="A108" s="22"/>
      <c r="B108" s="5" t="s">
        <v>28</v>
      </c>
      <c r="C108" s="23"/>
      <c r="D108" s="23"/>
      <c r="E108" s="9">
        <f>SUM(F108:G108)</f>
        <v>25000</v>
      </c>
      <c r="F108" s="9">
        <v>25000</v>
      </c>
      <c r="G108" s="9"/>
      <c r="H108" s="24">
        <f>I108+M108</f>
        <v>37500</v>
      </c>
      <c r="I108" s="24">
        <f>SUM(J108:L112)</f>
        <v>37500</v>
      </c>
      <c r="J108" s="24"/>
      <c r="K108" s="24"/>
      <c r="L108" s="24">
        <v>37500</v>
      </c>
      <c r="M108" s="24">
        <f>SUM(O108:Q112)</f>
        <v>0</v>
      </c>
      <c r="N108" s="24"/>
      <c r="O108" s="24"/>
      <c r="P108" s="24"/>
      <c r="Q108" s="24"/>
    </row>
    <row r="109" spans="1:17" ht="12.75">
      <c r="A109" s="22"/>
      <c r="B109" s="4">
        <v>2008</v>
      </c>
      <c r="C109" s="23"/>
      <c r="D109" s="23"/>
      <c r="E109" s="9">
        <f>SUM(F109:G109)</f>
        <v>37500</v>
      </c>
      <c r="F109" s="9">
        <v>37500</v>
      </c>
      <c r="G109" s="9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1:17" ht="12.75">
      <c r="A110" s="22"/>
      <c r="B110" s="4">
        <v>2009</v>
      </c>
      <c r="C110" s="23"/>
      <c r="D110" s="23"/>
      <c r="E110" s="9">
        <f>SUM(F110:G110)</f>
        <v>962500</v>
      </c>
      <c r="F110" s="9">
        <v>112500</v>
      </c>
      <c r="G110" s="9">
        <v>850000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ht="12.75">
      <c r="A111" s="22"/>
      <c r="B111" s="4">
        <v>2010</v>
      </c>
      <c r="C111" s="23"/>
      <c r="D111" s="23"/>
      <c r="E111" s="9">
        <f>SUM(F111:G111)</f>
        <v>1500000</v>
      </c>
      <c r="F111" s="9">
        <v>225000</v>
      </c>
      <c r="G111" s="9">
        <v>1275000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ht="5.25" customHeight="1">
      <c r="A112" s="31"/>
      <c r="B112" s="6" t="s">
        <v>15</v>
      </c>
      <c r="C112" s="23"/>
      <c r="D112" s="23"/>
      <c r="E112" s="9"/>
      <c r="F112" s="9"/>
      <c r="G112" s="9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17" ht="33.75">
      <c r="A113" s="21">
        <v>12</v>
      </c>
      <c r="B113" s="11" t="s">
        <v>40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ht="33.75">
      <c r="A114" s="22"/>
      <c r="B114" s="12" t="s">
        <v>42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ht="45">
      <c r="A115" s="22"/>
      <c r="B115" s="13" t="s">
        <v>63</v>
      </c>
      <c r="C115" s="3">
        <v>345</v>
      </c>
      <c r="D115" s="7">
        <v>800.80001</v>
      </c>
      <c r="E115" s="9">
        <f>SUM(E116:E118)</f>
        <v>1535000</v>
      </c>
      <c r="F115" s="9">
        <f>SUM(F116:F118)</f>
        <v>260000</v>
      </c>
      <c r="G115" s="9">
        <f>SUM(G116:G118)</f>
        <v>1275000</v>
      </c>
      <c r="H115" s="9">
        <f aca="true" t="shared" si="11" ref="H115:Q115">SUM(H116)</f>
        <v>50000</v>
      </c>
      <c r="I115" s="9">
        <f t="shared" si="11"/>
        <v>50000</v>
      </c>
      <c r="J115" s="9">
        <f t="shared" si="11"/>
        <v>0</v>
      </c>
      <c r="K115" s="9">
        <f t="shared" si="11"/>
        <v>0</v>
      </c>
      <c r="L115" s="9">
        <f t="shared" si="11"/>
        <v>50000</v>
      </c>
      <c r="M115" s="9">
        <f>SUM(O115:Q115)</f>
        <v>0</v>
      </c>
      <c r="N115" s="9">
        <f t="shared" si="11"/>
        <v>0</v>
      </c>
      <c r="O115" s="9">
        <f t="shared" si="11"/>
        <v>0</v>
      </c>
      <c r="P115" s="9">
        <f t="shared" si="11"/>
        <v>0</v>
      </c>
      <c r="Q115" s="9">
        <f t="shared" si="11"/>
        <v>0</v>
      </c>
    </row>
    <row r="116" spans="1:17" ht="25.5">
      <c r="A116" s="22"/>
      <c r="B116" s="5" t="s">
        <v>29</v>
      </c>
      <c r="C116" s="23"/>
      <c r="D116" s="23"/>
      <c r="E116" s="9">
        <f>SUM(F116:G116)</f>
        <v>50000</v>
      </c>
      <c r="F116" s="9">
        <v>50000</v>
      </c>
      <c r="G116" s="9"/>
      <c r="H116" s="24">
        <f>I116+M116</f>
        <v>50000</v>
      </c>
      <c r="I116" s="24">
        <f>SUM(J116:L118)</f>
        <v>50000</v>
      </c>
      <c r="J116" s="24"/>
      <c r="K116" s="24"/>
      <c r="L116" s="24">
        <v>50000</v>
      </c>
      <c r="M116" s="24">
        <f>SUM(O116:Q118)</f>
        <v>0</v>
      </c>
      <c r="N116" s="24"/>
      <c r="O116" s="24"/>
      <c r="P116" s="24"/>
      <c r="Q116" s="24"/>
    </row>
    <row r="117" spans="1:17" ht="12.75">
      <c r="A117" s="22"/>
      <c r="B117" s="4">
        <v>2009</v>
      </c>
      <c r="C117" s="23"/>
      <c r="D117" s="23"/>
      <c r="E117" s="9">
        <f>SUM(F117:G117)</f>
        <v>1485000</v>
      </c>
      <c r="F117" s="9">
        <v>210000</v>
      </c>
      <c r="G117" s="9">
        <v>1275000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ht="16.5" customHeight="1">
      <c r="A118" s="31"/>
      <c r="B118" s="6" t="s">
        <v>15</v>
      </c>
      <c r="C118" s="23"/>
      <c r="D118" s="23"/>
      <c r="E118" s="9"/>
      <c r="F118" s="9"/>
      <c r="G118" s="9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1:17" ht="33.75">
      <c r="A119" s="21">
        <v>13</v>
      </c>
      <c r="B119" s="11" t="s">
        <v>40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ht="33.75">
      <c r="A120" s="22"/>
      <c r="B120" s="12" t="s">
        <v>42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ht="45">
      <c r="A121" s="22"/>
      <c r="B121" s="13" t="s">
        <v>33</v>
      </c>
      <c r="C121" s="3">
        <v>345</v>
      </c>
      <c r="D121" s="7">
        <v>800.80001</v>
      </c>
      <c r="E121" s="9">
        <f>SUM(E122:E126)</f>
        <v>2034528</v>
      </c>
      <c r="F121" s="9">
        <f>SUM(F122:F126)</f>
        <v>319316</v>
      </c>
      <c r="G121" s="9">
        <f>SUM(G122:G126)</f>
        <v>1715212</v>
      </c>
      <c r="H121" s="9">
        <f aca="true" t="shared" si="12" ref="H121:Q121">SUM(H122)</f>
        <v>35110</v>
      </c>
      <c r="I121" s="9">
        <f t="shared" si="12"/>
        <v>35110</v>
      </c>
      <c r="J121" s="9">
        <f t="shared" si="12"/>
        <v>0</v>
      </c>
      <c r="K121" s="9">
        <f t="shared" si="12"/>
        <v>0</v>
      </c>
      <c r="L121" s="9">
        <f t="shared" si="12"/>
        <v>35110</v>
      </c>
      <c r="M121" s="9">
        <f>SUM(O121:Q121)</f>
        <v>0</v>
      </c>
      <c r="N121" s="9">
        <f t="shared" si="12"/>
        <v>0</v>
      </c>
      <c r="O121" s="9">
        <f t="shared" si="12"/>
        <v>0</v>
      </c>
      <c r="P121" s="9">
        <f t="shared" si="12"/>
        <v>0</v>
      </c>
      <c r="Q121" s="9">
        <f t="shared" si="12"/>
        <v>0</v>
      </c>
    </row>
    <row r="122" spans="1:17" ht="25.5">
      <c r="A122" s="22"/>
      <c r="B122" s="5" t="s">
        <v>28</v>
      </c>
      <c r="C122" s="23"/>
      <c r="D122" s="23"/>
      <c r="E122" s="9">
        <f>SUM(F122:G122)</f>
        <v>16630</v>
      </c>
      <c r="F122" s="9">
        <v>16630</v>
      </c>
      <c r="G122" s="9"/>
      <c r="H122" s="24">
        <f>I122+M122</f>
        <v>35110</v>
      </c>
      <c r="I122" s="24">
        <f>SUM(J122:L126)</f>
        <v>35110</v>
      </c>
      <c r="J122" s="24"/>
      <c r="K122" s="24"/>
      <c r="L122" s="24">
        <v>35110</v>
      </c>
      <c r="M122" s="24">
        <f>SUM(O122:Q126)</f>
        <v>0</v>
      </c>
      <c r="N122" s="24"/>
      <c r="O122" s="24"/>
      <c r="P122" s="24"/>
      <c r="Q122" s="24"/>
    </row>
    <row r="123" spans="1:17" ht="12.75">
      <c r="A123" s="22"/>
      <c r="B123" s="5">
        <v>2008</v>
      </c>
      <c r="C123" s="23"/>
      <c r="D123" s="23"/>
      <c r="E123" s="9">
        <f>SUM(F123:G123)</f>
        <v>35110</v>
      </c>
      <c r="F123" s="9">
        <v>35110</v>
      </c>
      <c r="G123" s="9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ht="12.75">
      <c r="A124" s="22"/>
      <c r="B124" s="4">
        <v>2009</v>
      </c>
      <c r="C124" s="23"/>
      <c r="D124" s="23"/>
      <c r="E124" s="9">
        <f>SUM(F124:G124)</f>
        <v>971438</v>
      </c>
      <c r="F124" s="9">
        <v>115873</v>
      </c>
      <c r="G124" s="9">
        <v>855565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1:17" ht="12.75">
      <c r="A125" s="22"/>
      <c r="B125" s="4">
        <v>2010</v>
      </c>
      <c r="C125" s="23"/>
      <c r="D125" s="23"/>
      <c r="E125" s="9">
        <f>SUM(F125:G125)</f>
        <v>1011350</v>
      </c>
      <c r="F125" s="9">
        <v>151703</v>
      </c>
      <c r="G125" s="9">
        <v>859647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1:17" ht="3.75" customHeight="1">
      <c r="A126" s="31"/>
      <c r="B126" s="6" t="s">
        <v>15</v>
      </c>
      <c r="C126" s="23"/>
      <c r="D126" s="23"/>
      <c r="E126" s="9"/>
      <c r="F126" s="9"/>
      <c r="G126" s="9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1:17" ht="33.75">
      <c r="A127" s="21">
        <v>14</v>
      </c>
      <c r="B127" s="11" t="s">
        <v>40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ht="22.5">
      <c r="A128" s="22"/>
      <c r="B128" s="12" t="s">
        <v>43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1:17" ht="67.5">
      <c r="A129" s="22"/>
      <c r="B129" s="13" t="s">
        <v>64</v>
      </c>
      <c r="C129" s="3">
        <v>345</v>
      </c>
      <c r="D129" s="7">
        <v>852.85295</v>
      </c>
      <c r="E129" s="9">
        <f>SUM(E130:E134)</f>
        <v>4100000</v>
      </c>
      <c r="F129" s="9">
        <f>SUM(F130:F134)</f>
        <v>700000</v>
      </c>
      <c r="G129" s="9">
        <f>SUM(G130:G134)</f>
        <v>3400000</v>
      </c>
      <c r="H129" s="9">
        <f aca="true" t="shared" si="13" ref="H129:Q129">SUM(H130)</f>
        <v>100000</v>
      </c>
      <c r="I129" s="9">
        <f t="shared" si="13"/>
        <v>100000</v>
      </c>
      <c r="J129" s="9">
        <f t="shared" si="13"/>
        <v>0</v>
      </c>
      <c r="K129" s="9">
        <f t="shared" si="13"/>
        <v>0</v>
      </c>
      <c r="L129" s="9">
        <f t="shared" si="13"/>
        <v>100000</v>
      </c>
      <c r="M129" s="9">
        <f>SUM(N129)</f>
        <v>0</v>
      </c>
      <c r="N129" s="9">
        <f t="shared" si="13"/>
        <v>0</v>
      </c>
      <c r="O129" s="9">
        <f t="shared" si="13"/>
        <v>0</v>
      </c>
      <c r="P129" s="9">
        <f t="shared" si="13"/>
        <v>0</v>
      </c>
      <c r="Q129" s="9">
        <f t="shared" si="13"/>
        <v>0</v>
      </c>
    </row>
    <row r="130" spans="1:17" ht="25.5">
      <c r="A130" s="22"/>
      <c r="B130" s="5" t="s">
        <v>29</v>
      </c>
      <c r="C130" s="23"/>
      <c r="D130" s="23"/>
      <c r="E130" s="9">
        <f>SUM(F130:G130)</f>
        <v>100000</v>
      </c>
      <c r="F130" s="9">
        <v>100000</v>
      </c>
      <c r="G130" s="9"/>
      <c r="H130" s="24">
        <f>I130+M130</f>
        <v>100000</v>
      </c>
      <c r="I130" s="24">
        <f>SUM(J130:L134)</f>
        <v>100000</v>
      </c>
      <c r="J130" s="24"/>
      <c r="K130" s="24"/>
      <c r="L130" s="24">
        <v>100000</v>
      </c>
      <c r="M130" s="24">
        <f>SUM(N129)</f>
        <v>0</v>
      </c>
      <c r="N130" s="24"/>
      <c r="O130" s="24"/>
      <c r="P130" s="24"/>
      <c r="Q130" s="24">
        <v>0</v>
      </c>
    </row>
    <row r="131" spans="1:17" ht="12.75">
      <c r="A131" s="22"/>
      <c r="B131" s="4">
        <v>2009</v>
      </c>
      <c r="C131" s="23"/>
      <c r="D131" s="23"/>
      <c r="E131" s="9">
        <f>SUM(F131:G131)</f>
        <v>500000</v>
      </c>
      <c r="F131" s="9">
        <v>75000</v>
      </c>
      <c r="G131" s="9">
        <v>425000</v>
      </c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ht="12.75">
      <c r="A132" s="22"/>
      <c r="B132" s="4">
        <v>2010</v>
      </c>
      <c r="C132" s="23"/>
      <c r="D132" s="23"/>
      <c r="E132" s="9">
        <f>SUM(F132:G132)</f>
        <v>2000000</v>
      </c>
      <c r="F132" s="9">
        <v>300000</v>
      </c>
      <c r="G132" s="9">
        <v>1700000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ht="12.75">
      <c r="A133" s="22"/>
      <c r="B133" s="4">
        <v>2011</v>
      </c>
      <c r="C133" s="23"/>
      <c r="D133" s="23"/>
      <c r="E133" s="9">
        <f>SUM(F133:G133)</f>
        <v>1500000</v>
      </c>
      <c r="F133" s="9">
        <v>225000</v>
      </c>
      <c r="G133" s="9">
        <v>1275000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ht="6" customHeight="1">
      <c r="A134" s="31"/>
      <c r="B134" s="6" t="s">
        <v>15</v>
      </c>
      <c r="C134" s="23"/>
      <c r="D134" s="23"/>
      <c r="E134" s="9"/>
      <c r="F134" s="9"/>
      <c r="G134" s="9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ht="33.75">
      <c r="A135" s="21">
        <v>15</v>
      </c>
      <c r="B135" s="11" t="s">
        <v>40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1:17" ht="45">
      <c r="A136" s="22"/>
      <c r="B136" s="12" t="s">
        <v>44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1:17" ht="45">
      <c r="A137" s="22"/>
      <c r="B137" s="13" t="s">
        <v>34</v>
      </c>
      <c r="C137" s="3">
        <v>345</v>
      </c>
      <c r="D137" s="7">
        <v>900.90095</v>
      </c>
      <c r="E137" s="9">
        <f>SUM(E138:E143)</f>
        <v>2550000</v>
      </c>
      <c r="F137" s="9">
        <f>SUM(F138:F143)</f>
        <v>637500</v>
      </c>
      <c r="G137" s="9">
        <f>SUM(G138:G143)</f>
        <v>1912500</v>
      </c>
      <c r="H137" s="9">
        <f aca="true" t="shared" si="14" ref="H137:Q137">SUM(H138)</f>
        <v>200000</v>
      </c>
      <c r="I137" s="9">
        <f t="shared" si="14"/>
        <v>200000</v>
      </c>
      <c r="J137" s="9">
        <f t="shared" si="14"/>
        <v>0</v>
      </c>
      <c r="K137" s="9">
        <f t="shared" si="14"/>
        <v>0</v>
      </c>
      <c r="L137" s="9">
        <f t="shared" si="14"/>
        <v>200000</v>
      </c>
      <c r="M137" s="9">
        <f>SUM(N137)</f>
        <v>0</v>
      </c>
      <c r="N137" s="9">
        <f t="shared" si="14"/>
        <v>0</v>
      </c>
      <c r="O137" s="9">
        <f t="shared" si="14"/>
        <v>0</v>
      </c>
      <c r="P137" s="9">
        <f t="shared" si="14"/>
        <v>0</v>
      </c>
      <c r="Q137" s="9">
        <f t="shared" si="14"/>
        <v>0</v>
      </c>
    </row>
    <row r="138" spans="1:17" ht="25.5">
      <c r="A138" s="22"/>
      <c r="B138" s="5" t="s">
        <v>28</v>
      </c>
      <c r="C138" s="23"/>
      <c r="D138" s="23"/>
      <c r="E138" s="9">
        <f>SUM(F138:G138)</f>
        <v>100000</v>
      </c>
      <c r="F138" s="9">
        <v>100000</v>
      </c>
      <c r="G138" s="9"/>
      <c r="H138" s="24">
        <f>I138+M138</f>
        <v>200000</v>
      </c>
      <c r="I138" s="24">
        <f>SUM(J138:L143)</f>
        <v>200000</v>
      </c>
      <c r="J138" s="24"/>
      <c r="K138" s="24"/>
      <c r="L138" s="24">
        <v>200000</v>
      </c>
      <c r="M138" s="24">
        <f>SUM(N137)</f>
        <v>0</v>
      </c>
      <c r="N138" s="24"/>
      <c r="O138" s="24"/>
      <c r="P138" s="24"/>
      <c r="Q138" s="24">
        <v>0</v>
      </c>
    </row>
    <row r="139" spans="1:17" ht="12.75">
      <c r="A139" s="22"/>
      <c r="B139" s="5">
        <v>2008</v>
      </c>
      <c r="C139" s="23"/>
      <c r="D139" s="23"/>
      <c r="E139" s="9">
        <f>SUM(F139:G139)</f>
        <v>200000</v>
      </c>
      <c r="F139" s="9">
        <v>200000</v>
      </c>
      <c r="G139" s="9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ht="12.75">
      <c r="A140" s="22"/>
      <c r="B140" s="4">
        <v>2009</v>
      </c>
      <c r="C140" s="23"/>
      <c r="D140" s="23"/>
      <c r="E140" s="9">
        <v>250000</v>
      </c>
      <c r="F140" s="9">
        <v>37500</v>
      </c>
      <c r="G140" s="9">
        <v>212500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ht="12.75">
      <c r="A141" s="22"/>
      <c r="B141" s="4">
        <v>2010</v>
      </c>
      <c r="C141" s="23"/>
      <c r="D141" s="23"/>
      <c r="E141" s="9">
        <v>1000000</v>
      </c>
      <c r="F141" s="9">
        <v>150000</v>
      </c>
      <c r="G141" s="9">
        <v>850000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ht="12.75">
      <c r="A142" s="22"/>
      <c r="B142" s="4">
        <v>2011</v>
      </c>
      <c r="C142" s="23"/>
      <c r="D142" s="23"/>
      <c r="E142" s="9">
        <v>1000000</v>
      </c>
      <c r="F142" s="9">
        <v>150000</v>
      </c>
      <c r="G142" s="9">
        <v>850000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ht="4.5" customHeight="1">
      <c r="A143" s="31"/>
      <c r="B143" s="6" t="s">
        <v>15</v>
      </c>
      <c r="C143" s="23"/>
      <c r="D143" s="23"/>
      <c r="E143" s="9"/>
      <c r="F143" s="9"/>
      <c r="G143" s="9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ht="33.75">
      <c r="A144" s="21">
        <v>16</v>
      </c>
      <c r="B144" s="11" t="s">
        <v>40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1:17" ht="45">
      <c r="A145" s="22"/>
      <c r="B145" s="12" t="s">
        <v>44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1:17" ht="45">
      <c r="A146" s="22"/>
      <c r="B146" s="13" t="s">
        <v>66</v>
      </c>
      <c r="C146" s="3">
        <v>345</v>
      </c>
      <c r="D146" s="7">
        <v>900.90095</v>
      </c>
      <c r="E146" s="9">
        <f>SUM(E147:E151)</f>
        <v>1075000</v>
      </c>
      <c r="F146" s="9">
        <f>SUM(F147:F151)</f>
        <v>225000</v>
      </c>
      <c r="G146" s="9">
        <f>SUM(G147:G151)</f>
        <v>850000</v>
      </c>
      <c r="H146" s="9">
        <f aca="true" t="shared" si="15" ref="H146:Q146">SUM(H147)</f>
        <v>37500</v>
      </c>
      <c r="I146" s="9">
        <f t="shared" si="15"/>
        <v>37500</v>
      </c>
      <c r="J146" s="9">
        <f t="shared" si="15"/>
        <v>0</v>
      </c>
      <c r="K146" s="9">
        <f t="shared" si="15"/>
        <v>0</v>
      </c>
      <c r="L146" s="9">
        <f t="shared" si="15"/>
        <v>37500</v>
      </c>
      <c r="M146" s="9">
        <f>SUM(O146:Q146)</f>
        <v>0</v>
      </c>
      <c r="N146" s="9">
        <f t="shared" si="15"/>
        <v>0</v>
      </c>
      <c r="O146" s="9">
        <f t="shared" si="15"/>
        <v>0</v>
      </c>
      <c r="P146" s="9">
        <f t="shared" si="15"/>
        <v>0</v>
      </c>
      <c r="Q146" s="9">
        <f t="shared" si="15"/>
        <v>0</v>
      </c>
    </row>
    <row r="147" spans="1:17" ht="25.5">
      <c r="A147" s="22"/>
      <c r="B147" s="5" t="s">
        <v>28</v>
      </c>
      <c r="C147" s="23"/>
      <c r="D147" s="23"/>
      <c r="E147" s="9">
        <f>SUM(F147:G147)</f>
        <v>75000</v>
      </c>
      <c r="F147" s="9">
        <v>75000</v>
      </c>
      <c r="G147" s="9"/>
      <c r="H147" s="24">
        <f>I147+M147</f>
        <v>37500</v>
      </c>
      <c r="I147" s="24">
        <f>SUM(J147:L151)</f>
        <v>37500</v>
      </c>
      <c r="J147" s="24"/>
      <c r="K147" s="24"/>
      <c r="L147" s="24">
        <v>37500</v>
      </c>
      <c r="M147" s="24">
        <f>SUM(O147:Q151)</f>
        <v>0</v>
      </c>
      <c r="N147" s="24"/>
      <c r="O147" s="24"/>
      <c r="P147" s="24"/>
      <c r="Q147" s="24"/>
    </row>
    <row r="148" spans="1:17" ht="12.75">
      <c r="A148" s="22"/>
      <c r="B148" s="5">
        <v>2008</v>
      </c>
      <c r="C148" s="23"/>
      <c r="D148" s="23"/>
      <c r="E148" s="9">
        <f>SUM(F148:G148)</f>
        <v>37500</v>
      </c>
      <c r="F148" s="9">
        <v>37500</v>
      </c>
      <c r="G148" s="9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ht="12.75">
      <c r="A149" s="22"/>
      <c r="B149" s="4">
        <v>2009</v>
      </c>
      <c r="C149" s="23"/>
      <c r="D149" s="23"/>
      <c r="E149" s="9">
        <f>SUM(F149:G149)</f>
        <v>712500</v>
      </c>
      <c r="F149" s="9">
        <v>75000</v>
      </c>
      <c r="G149" s="9">
        <v>637500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ht="12.75">
      <c r="A150" s="22"/>
      <c r="B150" s="4">
        <v>2010</v>
      </c>
      <c r="C150" s="23"/>
      <c r="D150" s="23"/>
      <c r="E150" s="9">
        <v>250000</v>
      </c>
      <c r="F150" s="9">
        <v>37500</v>
      </c>
      <c r="G150" s="9">
        <v>212500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ht="16.5" customHeight="1">
      <c r="A151" s="31"/>
      <c r="B151" s="6" t="s">
        <v>15</v>
      </c>
      <c r="C151" s="23"/>
      <c r="D151" s="23"/>
      <c r="E151" s="9"/>
      <c r="F151" s="9"/>
      <c r="G151" s="9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ht="33.75">
      <c r="A152" s="21">
        <v>17</v>
      </c>
      <c r="B152" s="11" t="s">
        <v>40</v>
      </c>
      <c r="C152" s="25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7"/>
    </row>
    <row r="153" spans="1:17" ht="45">
      <c r="A153" s="22"/>
      <c r="B153" s="12" t="s">
        <v>44</v>
      </c>
      <c r="C153" s="28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30"/>
    </row>
    <row r="154" spans="1:17" ht="22.5">
      <c r="A154" s="22"/>
      <c r="B154" s="13" t="s">
        <v>60</v>
      </c>
      <c r="C154" s="3">
        <v>345</v>
      </c>
      <c r="D154" s="7">
        <v>900.90095</v>
      </c>
      <c r="E154" s="9">
        <f>SUM(E155:E159)</f>
        <v>1267107</v>
      </c>
      <c r="F154" s="9">
        <f>SUM(F155:F159)</f>
        <v>767107</v>
      </c>
      <c r="G154" s="9">
        <f>SUM(G155:G159)</f>
        <v>500000</v>
      </c>
      <c r="H154" s="9">
        <f aca="true" t="shared" si="16" ref="H154:Q154">SUM(H155)</f>
        <v>14800</v>
      </c>
      <c r="I154" s="9">
        <f t="shared" si="16"/>
        <v>14800</v>
      </c>
      <c r="J154" s="9">
        <f t="shared" si="16"/>
        <v>0</v>
      </c>
      <c r="K154" s="9">
        <f t="shared" si="16"/>
        <v>0</v>
      </c>
      <c r="L154" s="9">
        <f t="shared" si="16"/>
        <v>14800</v>
      </c>
      <c r="M154" s="9">
        <f>SUM(O154:Q154)</f>
        <v>0</v>
      </c>
      <c r="N154" s="9">
        <f t="shared" si="16"/>
        <v>0</v>
      </c>
      <c r="O154" s="9">
        <f t="shared" si="16"/>
        <v>0</v>
      </c>
      <c r="P154" s="9">
        <f t="shared" si="16"/>
        <v>0</v>
      </c>
      <c r="Q154" s="9">
        <f t="shared" si="16"/>
        <v>0</v>
      </c>
    </row>
    <row r="155" spans="1:17" ht="12.75">
      <c r="A155" s="22"/>
      <c r="B155" s="5" t="s">
        <v>61</v>
      </c>
      <c r="C155" s="23"/>
      <c r="D155" s="23"/>
      <c r="E155" s="9"/>
      <c r="F155" s="9"/>
      <c r="G155" s="9"/>
      <c r="H155" s="24">
        <f>I155+M155</f>
        <v>14800</v>
      </c>
      <c r="I155" s="24">
        <f>SUM(J155:L159)</f>
        <v>14800</v>
      </c>
      <c r="J155" s="24"/>
      <c r="K155" s="24"/>
      <c r="L155" s="24">
        <v>14800</v>
      </c>
      <c r="M155" s="24">
        <f>SUM(O155:Q159)</f>
        <v>0</v>
      </c>
      <c r="N155" s="24"/>
      <c r="O155" s="24"/>
      <c r="P155" s="24"/>
      <c r="Q155" s="24"/>
    </row>
    <row r="156" spans="1:17" ht="12.75">
      <c r="A156" s="22"/>
      <c r="B156" s="5">
        <v>2008</v>
      </c>
      <c r="C156" s="23"/>
      <c r="D156" s="23"/>
      <c r="E156" s="9">
        <f>SUM(F156:G156)</f>
        <v>14800</v>
      </c>
      <c r="F156" s="9">
        <v>14800</v>
      </c>
      <c r="G156" s="9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ht="12.75">
      <c r="A157" s="22"/>
      <c r="B157" s="4">
        <v>2009</v>
      </c>
      <c r="C157" s="23"/>
      <c r="D157" s="23"/>
      <c r="E157" s="9">
        <f>SUM(F157:G157)</f>
        <v>1252307</v>
      </c>
      <c r="F157" s="9">
        <v>752307</v>
      </c>
      <c r="G157" s="9">
        <v>500000</v>
      </c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ht="12.75">
      <c r="A158" s="22"/>
      <c r="B158" s="4">
        <v>2010</v>
      </c>
      <c r="C158" s="23"/>
      <c r="D158" s="23"/>
      <c r="E158" s="9"/>
      <c r="F158" s="9"/>
      <c r="G158" s="9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ht="12.75">
      <c r="A159" s="22"/>
      <c r="B159" s="6" t="s">
        <v>15</v>
      </c>
      <c r="C159" s="23"/>
      <c r="D159" s="23"/>
      <c r="E159" s="9"/>
      <c r="F159" s="9"/>
      <c r="G159" s="9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ht="33.75">
      <c r="A160" s="21">
        <v>18</v>
      </c>
      <c r="B160" s="11" t="s">
        <v>40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1:17" ht="45">
      <c r="A161" s="22"/>
      <c r="B161" s="12" t="s">
        <v>44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ht="33.75">
      <c r="A162" s="22"/>
      <c r="B162" s="13" t="s">
        <v>65</v>
      </c>
      <c r="C162" s="3">
        <v>345</v>
      </c>
      <c r="D162" s="7">
        <v>921.92109</v>
      </c>
      <c r="E162" s="9">
        <f>SUM(E163:E166)</f>
        <v>2540000</v>
      </c>
      <c r="F162" s="9">
        <f>SUM(F163:F166)</f>
        <v>415000</v>
      </c>
      <c r="G162" s="9">
        <f>SUM(G163:G166)</f>
        <v>2125000</v>
      </c>
      <c r="H162" s="9">
        <f aca="true" t="shared" si="17" ref="H162:Q162">SUM(H163)</f>
        <v>15000</v>
      </c>
      <c r="I162" s="9">
        <f t="shared" si="17"/>
        <v>15000</v>
      </c>
      <c r="J162" s="9">
        <f t="shared" si="17"/>
        <v>0</v>
      </c>
      <c r="K162" s="9">
        <f t="shared" si="17"/>
        <v>0</v>
      </c>
      <c r="L162" s="9">
        <f t="shared" si="17"/>
        <v>15000</v>
      </c>
      <c r="M162" s="9">
        <f>SUM(O162:Q162)</f>
        <v>0</v>
      </c>
      <c r="N162" s="9">
        <f t="shared" si="17"/>
        <v>0</v>
      </c>
      <c r="O162" s="9">
        <f t="shared" si="17"/>
        <v>0</v>
      </c>
      <c r="P162" s="9">
        <f t="shared" si="17"/>
        <v>0</v>
      </c>
      <c r="Q162" s="9">
        <f t="shared" si="17"/>
        <v>0</v>
      </c>
    </row>
    <row r="163" spans="1:17" ht="25.5">
      <c r="A163" s="22"/>
      <c r="B163" s="5" t="s">
        <v>28</v>
      </c>
      <c r="C163" s="23"/>
      <c r="D163" s="23"/>
      <c r="E163" s="9">
        <f>SUM(F163:G163)</f>
        <v>25000</v>
      </c>
      <c r="F163" s="9">
        <v>25000</v>
      </c>
      <c r="G163" s="9"/>
      <c r="H163" s="24">
        <f>I163+M163</f>
        <v>15000</v>
      </c>
      <c r="I163" s="24">
        <f>SUM(J163:L166)</f>
        <v>15000</v>
      </c>
      <c r="J163" s="24"/>
      <c r="K163" s="24"/>
      <c r="L163" s="24">
        <v>15000</v>
      </c>
      <c r="M163" s="24">
        <f>SUM(O163:Q166)</f>
        <v>0</v>
      </c>
      <c r="N163" s="24"/>
      <c r="O163" s="24"/>
      <c r="P163" s="24"/>
      <c r="Q163" s="24"/>
    </row>
    <row r="164" spans="1:17" ht="12.75">
      <c r="A164" s="22"/>
      <c r="B164" s="5">
        <v>2008</v>
      </c>
      <c r="C164" s="23"/>
      <c r="D164" s="23"/>
      <c r="E164" s="9">
        <f>SUM(F164:G164)</f>
        <v>15000</v>
      </c>
      <c r="F164" s="9">
        <v>15000</v>
      </c>
      <c r="G164" s="9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ht="12.75">
      <c r="A165" s="22"/>
      <c r="B165" s="4">
        <v>2009</v>
      </c>
      <c r="C165" s="23"/>
      <c r="D165" s="23"/>
      <c r="E165" s="9">
        <f>SUM(F165:G165)</f>
        <v>2500000</v>
      </c>
      <c r="F165" s="9">
        <v>375000</v>
      </c>
      <c r="G165" s="9">
        <v>2125000</v>
      </c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ht="4.5" customHeight="1">
      <c r="A166" s="31"/>
      <c r="B166" s="6" t="s">
        <v>15</v>
      </c>
      <c r="C166" s="23"/>
      <c r="D166" s="23"/>
      <c r="E166" s="9"/>
      <c r="F166" s="9"/>
      <c r="G166" s="9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ht="33.75">
      <c r="A167" s="21">
        <v>19</v>
      </c>
      <c r="B167" s="11" t="s">
        <v>40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1:17" ht="45">
      <c r="A168" s="22"/>
      <c r="B168" s="12" t="s">
        <v>44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1:17" ht="33.75">
      <c r="A169" s="22"/>
      <c r="B169" s="13" t="s">
        <v>35</v>
      </c>
      <c r="C169" s="3">
        <v>345</v>
      </c>
      <c r="D169" s="7">
        <v>926.92601</v>
      </c>
      <c r="E169" s="9">
        <f>SUM(E170:E175)</f>
        <v>11325000</v>
      </c>
      <c r="F169" s="9">
        <f>SUM(F170:F175)</f>
        <v>1975000</v>
      </c>
      <c r="G169" s="9">
        <f>SUM(G170:G175)</f>
        <v>9350000</v>
      </c>
      <c r="H169" s="9">
        <f aca="true" t="shared" si="18" ref="H169:Q169">SUM(H170)</f>
        <v>250000</v>
      </c>
      <c r="I169" s="9">
        <f t="shared" si="18"/>
        <v>250000</v>
      </c>
      <c r="J169" s="9">
        <f t="shared" si="18"/>
        <v>0</v>
      </c>
      <c r="K169" s="9">
        <f t="shared" si="18"/>
        <v>0</v>
      </c>
      <c r="L169" s="9">
        <f t="shared" si="18"/>
        <v>250000</v>
      </c>
      <c r="M169" s="9">
        <f>SUM(N169)</f>
        <v>0</v>
      </c>
      <c r="N169" s="9">
        <f t="shared" si="18"/>
        <v>0</v>
      </c>
      <c r="O169" s="9">
        <f t="shared" si="18"/>
        <v>0</v>
      </c>
      <c r="P169" s="9">
        <f t="shared" si="18"/>
        <v>0</v>
      </c>
      <c r="Q169" s="9">
        <f t="shared" si="18"/>
        <v>0</v>
      </c>
    </row>
    <row r="170" spans="1:17" ht="25.5">
      <c r="A170" s="22"/>
      <c r="B170" s="5" t="s">
        <v>28</v>
      </c>
      <c r="C170" s="23"/>
      <c r="D170" s="23"/>
      <c r="E170" s="9">
        <f>SUM(F170:G170)</f>
        <v>75000</v>
      </c>
      <c r="F170" s="9">
        <v>75000</v>
      </c>
      <c r="G170" s="9"/>
      <c r="H170" s="24">
        <f>I170+M170</f>
        <v>250000</v>
      </c>
      <c r="I170" s="24">
        <f>SUM(J170:L175)</f>
        <v>250000</v>
      </c>
      <c r="J170" s="24"/>
      <c r="K170" s="24"/>
      <c r="L170" s="24">
        <v>250000</v>
      </c>
      <c r="M170" s="24">
        <f>SUM(N169)</f>
        <v>0</v>
      </c>
      <c r="N170" s="24"/>
      <c r="O170" s="24"/>
      <c r="P170" s="24"/>
      <c r="Q170" s="24">
        <v>0</v>
      </c>
    </row>
    <row r="171" spans="1:17" ht="12.75">
      <c r="A171" s="22"/>
      <c r="B171" s="5">
        <v>2008</v>
      </c>
      <c r="C171" s="23"/>
      <c r="D171" s="23"/>
      <c r="E171" s="9">
        <f>SUM(F171:G171)</f>
        <v>250000</v>
      </c>
      <c r="F171" s="9">
        <v>250000</v>
      </c>
      <c r="G171" s="9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ht="12.75">
      <c r="A172" s="22"/>
      <c r="B172" s="5">
        <v>2009</v>
      </c>
      <c r="C172" s="23"/>
      <c r="D172" s="23"/>
      <c r="E172" s="9">
        <f>SUM(F172:G172)</f>
        <v>1000000</v>
      </c>
      <c r="F172" s="9">
        <v>150000</v>
      </c>
      <c r="G172" s="9">
        <v>850000</v>
      </c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ht="12.75">
      <c r="A173" s="22"/>
      <c r="B173" s="5">
        <v>2010</v>
      </c>
      <c r="C173" s="23"/>
      <c r="D173" s="23"/>
      <c r="E173" s="9">
        <f>SUM(F173:G173)</f>
        <v>5000000</v>
      </c>
      <c r="F173" s="9">
        <v>750000</v>
      </c>
      <c r="G173" s="9">
        <v>4250000</v>
      </c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ht="12.75">
      <c r="A174" s="22"/>
      <c r="B174" s="4">
        <v>2011</v>
      </c>
      <c r="C174" s="23"/>
      <c r="D174" s="23"/>
      <c r="E174" s="9">
        <f>SUM(F174:G174)</f>
        <v>5000000</v>
      </c>
      <c r="F174" s="9">
        <v>750000</v>
      </c>
      <c r="G174" s="9">
        <v>4250000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ht="1.5" customHeight="1">
      <c r="A175" s="31"/>
      <c r="B175" s="6" t="s">
        <v>15</v>
      </c>
      <c r="C175" s="23"/>
      <c r="D175" s="23"/>
      <c r="E175" s="9"/>
      <c r="F175" s="9"/>
      <c r="G175" s="9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ht="12.75">
      <c r="A176" s="40" t="s">
        <v>20</v>
      </c>
      <c r="B176" s="40"/>
      <c r="C176" s="23" t="s">
        <v>14</v>
      </c>
      <c r="D176" s="23"/>
      <c r="E176" s="10">
        <f>E18+E27+E36+E45+E54+E63+E71+E81+E89+E97+E107+E115+E121+E129+E137+E146+E154+E162+E169</f>
        <v>94199712</v>
      </c>
      <c r="F176" s="10">
        <f aca="true" t="shared" si="19" ref="F176:Q176">F18+F27+F36+F45+F54+F63+F71+F81+F89+F97+F107+F115+F121+F129+F137+F146+F154+F162+F169</f>
        <v>19950269.2</v>
      </c>
      <c r="G176" s="10">
        <f t="shared" si="19"/>
        <v>74249442.8</v>
      </c>
      <c r="H176" s="10">
        <f t="shared" si="19"/>
        <v>1587088</v>
      </c>
      <c r="I176" s="10">
        <f t="shared" si="19"/>
        <v>1553353</v>
      </c>
      <c r="J176" s="10">
        <f t="shared" si="19"/>
        <v>0</v>
      </c>
      <c r="K176" s="10">
        <f t="shared" si="19"/>
        <v>0</v>
      </c>
      <c r="L176" s="10">
        <f t="shared" si="19"/>
        <v>1553353</v>
      </c>
      <c r="M176" s="10">
        <f t="shared" si="19"/>
        <v>33735</v>
      </c>
      <c r="N176" s="10">
        <f t="shared" si="19"/>
        <v>0</v>
      </c>
      <c r="O176" s="10">
        <f t="shared" si="19"/>
        <v>0</v>
      </c>
      <c r="P176" s="10">
        <f t="shared" si="19"/>
        <v>0</v>
      </c>
      <c r="Q176" s="10">
        <f t="shared" si="19"/>
        <v>33735</v>
      </c>
    </row>
    <row r="178" ht="12.75">
      <c r="N178" s="8"/>
    </row>
    <row r="181" ht="12.75">
      <c r="N181" s="8"/>
    </row>
  </sheetData>
  <mergeCells count="290">
    <mergeCell ref="A135:A143"/>
    <mergeCell ref="A144:A151"/>
    <mergeCell ref="A160:A166"/>
    <mergeCell ref="A167:A175"/>
    <mergeCell ref="A105:A112"/>
    <mergeCell ref="A113:A118"/>
    <mergeCell ref="A119:A126"/>
    <mergeCell ref="A127:A134"/>
    <mergeCell ref="A78:A86"/>
    <mergeCell ref="A87:A94"/>
    <mergeCell ref="A61:A68"/>
    <mergeCell ref="A69:A77"/>
    <mergeCell ref="C61:Q62"/>
    <mergeCell ref="C64:C68"/>
    <mergeCell ref="D64:D68"/>
    <mergeCell ref="H64:H68"/>
    <mergeCell ref="I64:I68"/>
    <mergeCell ref="J64:J68"/>
    <mergeCell ref="K64:K68"/>
    <mergeCell ref="L64:L68"/>
    <mergeCell ref="Q64:Q68"/>
    <mergeCell ref="M64:M68"/>
    <mergeCell ref="P55:P60"/>
    <mergeCell ref="Q55:Q60"/>
    <mergeCell ref="L55:L60"/>
    <mergeCell ref="M55:M60"/>
    <mergeCell ref="N55:N60"/>
    <mergeCell ref="O55:O60"/>
    <mergeCell ref="P37:P42"/>
    <mergeCell ref="Q37:Q42"/>
    <mergeCell ref="A52:A60"/>
    <mergeCell ref="C52:Q53"/>
    <mergeCell ref="C55:C60"/>
    <mergeCell ref="D55:D60"/>
    <mergeCell ref="H55:H60"/>
    <mergeCell ref="I55:I60"/>
    <mergeCell ref="J55:J60"/>
    <mergeCell ref="K55:K60"/>
    <mergeCell ref="L37:L42"/>
    <mergeCell ref="M37:M42"/>
    <mergeCell ref="N37:N42"/>
    <mergeCell ref="O37:O42"/>
    <mergeCell ref="H37:H42"/>
    <mergeCell ref="I37:I42"/>
    <mergeCell ref="J37:J42"/>
    <mergeCell ref="K37:K42"/>
    <mergeCell ref="A176:B176"/>
    <mergeCell ref="C176:D176"/>
    <mergeCell ref="N28:N33"/>
    <mergeCell ref="O28:O33"/>
    <mergeCell ref="L28:L33"/>
    <mergeCell ref="M28:M33"/>
    <mergeCell ref="A34:A42"/>
    <mergeCell ref="C34:Q35"/>
    <mergeCell ref="C37:C42"/>
    <mergeCell ref="D37:D42"/>
    <mergeCell ref="P28:P33"/>
    <mergeCell ref="Q28:Q33"/>
    <mergeCell ref="A25:A33"/>
    <mergeCell ref="C25:Q26"/>
    <mergeCell ref="C28:C33"/>
    <mergeCell ref="D28:D33"/>
    <mergeCell ref="H28:H33"/>
    <mergeCell ref="I28:I33"/>
    <mergeCell ref="J28:J33"/>
    <mergeCell ref="K28:K33"/>
    <mergeCell ref="A5:Q5"/>
    <mergeCell ref="AA5:AV5"/>
    <mergeCell ref="A6:Q6"/>
    <mergeCell ref="AA6:AV6"/>
    <mergeCell ref="A8:A13"/>
    <mergeCell ref="B8:B13"/>
    <mergeCell ref="C8:C13"/>
    <mergeCell ref="D8:D13"/>
    <mergeCell ref="E8:E13"/>
    <mergeCell ref="F8:G8"/>
    <mergeCell ref="H8:Q8"/>
    <mergeCell ref="F9:F13"/>
    <mergeCell ref="G9:G13"/>
    <mergeCell ref="H9:Q9"/>
    <mergeCell ref="H10:H13"/>
    <mergeCell ref="I10:Q10"/>
    <mergeCell ref="I11:L11"/>
    <mergeCell ref="M11:Q11"/>
    <mergeCell ref="I12:I13"/>
    <mergeCell ref="J12:L12"/>
    <mergeCell ref="M12:M13"/>
    <mergeCell ref="N12:Q12"/>
    <mergeCell ref="A16:A24"/>
    <mergeCell ref="C16:Q17"/>
    <mergeCell ref="C19:C24"/>
    <mergeCell ref="D19:D24"/>
    <mergeCell ref="H19:H24"/>
    <mergeCell ref="I19:I24"/>
    <mergeCell ref="J19:J24"/>
    <mergeCell ref="K19:K24"/>
    <mergeCell ref="L19:L24"/>
    <mergeCell ref="Q19:Q24"/>
    <mergeCell ref="M19:M24"/>
    <mergeCell ref="N19:N24"/>
    <mergeCell ref="O19:O24"/>
    <mergeCell ref="P19:P24"/>
    <mergeCell ref="C69:Q70"/>
    <mergeCell ref="C72:C77"/>
    <mergeCell ref="D72:D77"/>
    <mergeCell ref="H72:H77"/>
    <mergeCell ref="I72:I77"/>
    <mergeCell ref="J72:J77"/>
    <mergeCell ref="K72:K77"/>
    <mergeCell ref="L72:L77"/>
    <mergeCell ref="M72:M77"/>
    <mergeCell ref="N72:N77"/>
    <mergeCell ref="O72:O77"/>
    <mergeCell ref="P72:P77"/>
    <mergeCell ref="Q72:Q77"/>
    <mergeCell ref="C78:Q80"/>
    <mergeCell ref="C82:C86"/>
    <mergeCell ref="D82:D86"/>
    <mergeCell ref="H82:H86"/>
    <mergeCell ref="I82:I86"/>
    <mergeCell ref="J82:J86"/>
    <mergeCell ref="K82:K86"/>
    <mergeCell ref="L82:L86"/>
    <mergeCell ref="M82:M86"/>
    <mergeCell ref="N82:N86"/>
    <mergeCell ref="O82:O86"/>
    <mergeCell ref="P82:P86"/>
    <mergeCell ref="Q82:Q86"/>
    <mergeCell ref="C87:Q88"/>
    <mergeCell ref="C90:C94"/>
    <mergeCell ref="D90:D94"/>
    <mergeCell ref="H90:H94"/>
    <mergeCell ref="I90:I94"/>
    <mergeCell ref="J90:J94"/>
    <mergeCell ref="K90:K94"/>
    <mergeCell ref="L90:L94"/>
    <mergeCell ref="M90:M94"/>
    <mergeCell ref="N90:N94"/>
    <mergeCell ref="O90:O94"/>
    <mergeCell ref="P90:P94"/>
    <mergeCell ref="Q90:Q94"/>
    <mergeCell ref="C105:Q106"/>
    <mergeCell ref="M98:M103"/>
    <mergeCell ref="N98:N103"/>
    <mergeCell ref="O98:O103"/>
    <mergeCell ref="P98:P103"/>
    <mergeCell ref="Q98:Q103"/>
    <mergeCell ref="C95:N96"/>
    <mergeCell ref="C108:C112"/>
    <mergeCell ref="D108:D112"/>
    <mergeCell ref="H108:H112"/>
    <mergeCell ref="I108:I112"/>
    <mergeCell ref="J108:J112"/>
    <mergeCell ref="K108:K112"/>
    <mergeCell ref="L108:L112"/>
    <mergeCell ref="M108:M112"/>
    <mergeCell ref="N108:N112"/>
    <mergeCell ref="O108:O112"/>
    <mergeCell ref="P108:P112"/>
    <mergeCell ref="Q108:Q112"/>
    <mergeCell ref="C113:Q114"/>
    <mergeCell ref="C116:C118"/>
    <mergeCell ref="D116:D118"/>
    <mergeCell ref="H116:H118"/>
    <mergeCell ref="I116:I118"/>
    <mergeCell ref="J116:J118"/>
    <mergeCell ref="K116:K118"/>
    <mergeCell ref="L116:L118"/>
    <mergeCell ref="M116:M118"/>
    <mergeCell ref="N116:N118"/>
    <mergeCell ref="O116:O118"/>
    <mergeCell ref="P116:P118"/>
    <mergeCell ref="Q116:Q118"/>
    <mergeCell ref="C119:Q120"/>
    <mergeCell ref="C122:C126"/>
    <mergeCell ref="D122:D126"/>
    <mergeCell ref="H122:H126"/>
    <mergeCell ref="I122:I126"/>
    <mergeCell ref="J122:J126"/>
    <mergeCell ref="K122:K126"/>
    <mergeCell ref="L122:L126"/>
    <mergeCell ref="M122:M126"/>
    <mergeCell ref="N122:N126"/>
    <mergeCell ref="O122:O126"/>
    <mergeCell ref="P122:P126"/>
    <mergeCell ref="Q122:Q126"/>
    <mergeCell ref="C127:Q128"/>
    <mergeCell ref="C130:C134"/>
    <mergeCell ref="D130:D134"/>
    <mergeCell ref="H130:H134"/>
    <mergeCell ref="I130:I134"/>
    <mergeCell ref="J130:J134"/>
    <mergeCell ref="K130:K134"/>
    <mergeCell ref="L130:L134"/>
    <mergeCell ref="M130:M134"/>
    <mergeCell ref="N130:N134"/>
    <mergeCell ref="O130:O134"/>
    <mergeCell ref="P130:P134"/>
    <mergeCell ref="Q130:Q134"/>
    <mergeCell ref="C135:Q136"/>
    <mergeCell ref="C138:C143"/>
    <mergeCell ref="D138:D143"/>
    <mergeCell ref="H138:H143"/>
    <mergeCell ref="I138:I143"/>
    <mergeCell ref="J138:J143"/>
    <mergeCell ref="K138:K143"/>
    <mergeCell ref="L138:L143"/>
    <mergeCell ref="M138:M143"/>
    <mergeCell ref="N138:N143"/>
    <mergeCell ref="O138:O143"/>
    <mergeCell ref="P138:P143"/>
    <mergeCell ref="Q138:Q143"/>
    <mergeCell ref="C144:Q145"/>
    <mergeCell ref="C147:C151"/>
    <mergeCell ref="D147:D151"/>
    <mergeCell ref="H147:H151"/>
    <mergeCell ref="I147:I151"/>
    <mergeCell ref="J147:J151"/>
    <mergeCell ref="K147:K151"/>
    <mergeCell ref="L147:L151"/>
    <mergeCell ref="M147:M151"/>
    <mergeCell ref="N147:N151"/>
    <mergeCell ref="O147:O151"/>
    <mergeCell ref="P147:P151"/>
    <mergeCell ref="Q147:Q151"/>
    <mergeCell ref="C160:Q161"/>
    <mergeCell ref="I155:I159"/>
    <mergeCell ref="J155:J159"/>
    <mergeCell ref="K155:K159"/>
    <mergeCell ref="L155:L159"/>
    <mergeCell ref="M155:M159"/>
    <mergeCell ref="C163:C166"/>
    <mergeCell ref="D163:D166"/>
    <mergeCell ref="H163:H166"/>
    <mergeCell ref="I163:I166"/>
    <mergeCell ref="Q163:Q166"/>
    <mergeCell ref="J163:J166"/>
    <mergeCell ref="K163:K166"/>
    <mergeCell ref="N163:N166"/>
    <mergeCell ref="P170:P175"/>
    <mergeCell ref="L163:L166"/>
    <mergeCell ref="M163:M166"/>
    <mergeCell ref="L170:L175"/>
    <mergeCell ref="M170:M175"/>
    <mergeCell ref="O163:O166"/>
    <mergeCell ref="P163:P166"/>
    <mergeCell ref="Q170:Q175"/>
    <mergeCell ref="C167:Q168"/>
    <mergeCell ref="C170:C175"/>
    <mergeCell ref="D170:D175"/>
    <mergeCell ref="H170:H175"/>
    <mergeCell ref="I170:I175"/>
    <mergeCell ref="J170:J175"/>
    <mergeCell ref="K170:K175"/>
    <mergeCell ref="N170:N175"/>
    <mergeCell ref="O170:O175"/>
    <mergeCell ref="N64:N68"/>
    <mergeCell ref="O64:O68"/>
    <mergeCell ref="P64:P68"/>
    <mergeCell ref="C46:C51"/>
    <mergeCell ref="D46:D51"/>
    <mergeCell ref="H46:H51"/>
    <mergeCell ref="I46:I51"/>
    <mergeCell ref="J46:J51"/>
    <mergeCell ref="K46:K51"/>
    <mergeCell ref="L46:L51"/>
    <mergeCell ref="M46:M51"/>
    <mergeCell ref="N46:N51"/>
    <mergeCell ref="O46:O51"/>
    <mergeCell ref="P46:P51"/>
    <mergeCell ref="Q46:Q51"/>
    <mergeCell ref="C43:Q44"/>
    <mergeCell ref="A43:A51"/>
    <mergeCell ref="C98:C103"/>
    <mergeCell ref="D98:D103"/>
    <mergeCell ref="H98:H103"/>
    <mergeCell ref="I98:I103"/>
    <mergeCell ref="J98:J103"/>
    <mergeCell ref="K98:K103"/>
    <mergeCell ref="L98:L103"/>
    <mergeCell ref="A95:A103"/>
    <mergeCell ref="C155:C159"/>
    <mergeCell ref="D155:D159"/>
    <mergeCell ref="H155:H159"/>
    <mergeCell ref="C152:Q153"/>
    <mergeCell ref="A152:A159"/>
    <mergeCell ref="N155:N159"/>
    <mergeCell ref="O155:O159"/>
    <mergeCell ref="P155:P159"/>
    <mergeCell ref="Q155:Q159"/>
  </mergeCells>
  <printOptions horizontalCentered="1"/>
  <pageMargins left="0.5905511811023623" right="0.5511811023622047" top="0.1968503937007874" bottom="0.1968503937007874" header="0" footer="0.5118110236220472"/>
  <pageSetup fitToHeight="0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a</cp:lastModifiedBy>
  <cp:lastPrinted>2008-09-24T11:43:25Z</cp:lastPrinted>
  <dcterms:created xsi:type="dcterms:W3CDTF">2004-10-20T06:05:21Z</dcterms:created>
  <dcterms:modified xsi:type="dcterms:W3CDTF">2008-09-26T12:40:03Z</dcterms:modified>
  <cp:category/>
  <cp:version/>
  <cp:contentType/>
  <cp:contentStatus/>
  <cp:revision>1</cp:revision>
</cp:coreProperties>
</file>