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'OK'!$A$1:$R$176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<sst xmlns="http://schemas.openxmlformats.org/spreadsheetml/2006/main" count="137" uniqueCount="70">
  <si>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</si>
  <si>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</si>
  <si>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</si>
  <si>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</si>
  <si>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</si>
  <si>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</si>
  <si>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</si>
  <si>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</si>
  <si>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</si>
  <si>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</si>
  <si>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</si>
  <si>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</si>
  <si>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</si>
  <si>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</si>
  <si>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</si>
  <si>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</si>
  <si>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</si>
  <si>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</si>
  <si>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</si>
  <si>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</si>
  <si>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</si>
  <si>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</si>
  <si>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</si>
  <si>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</si>
  <si>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</si>
  <si>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</si>
  <si>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</si>
  <si>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</si>
  <si>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 xml:space="preserve"> nazwa projektu: Budowa ulicy Granicznej</t>
  </si>
  <si>
    <t>z tego                      2007</t>
  </si>
  <si>
    <t xml:space="preserve"> nazwa projektu: Modernizacja ulicy Leśnej et. II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</si>
  <si>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</si>
  <si>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</si>
  <si>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</si>
  <si>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Budowa drogi w Ślubowie</t>
  </si>
  <si>
    <t xml:space="preserve"> nazwa projektu: Budowa drogi w miejscowosci Łosinno</t>
  </si>
  <si>
    <t xml:space="preserve"> nazwa projektu: Budowa ulicy Mazowieckiej w Kamieńczyku</t>
  </si>
  <si>
    <t xml:space="preserve"> nazwa projektu: Informatyzacja Gminy Wyszków</t>
  </si>
  <si>
    <t xml:space="preserve"> nazwa projektu: Budowa boisk sportowych przy zespole szkół na os. Polonez</t>
  </si>
  <si>
    <t xml:space="preserve"> nazwa projektu: Budowa Sali gimnastycznej przy Szkole Podstwowej w Lesczydole Starym</t>
  </si>
  <si>
    <t xml:space="preserve"> nazwa projektu: Budowa Centrum Pomocy Społecznej</t>
  </si>
  <si>
    <t xml:space="preserve"> nazwa projektu: Zagospodarowanie terenu wzdłuz rzeki Bug wraz z budową przystani</t>
  </si>
  <si>
    <t xml:space="preserve"> nazwa projektu: Budowa sieci tras rowerowych, pieszych , wodnych oraz konnych w Gminie Wyszków</t>
  </si>
  <si>
    <t xml:space="preserve"> nazwa projektu: Modernizacja budynku WOK "HUTNIK"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</si>
  <si>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</si>
  <si>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</si>
  <si>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</si>
  <si>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</si>
  <si>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</si>
  <si>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</si>
  <si>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</si>
  <si>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</si>
  <si>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</si>
  <si>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</si>
  <si>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</si>
  <si>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t xml:space="preserve"> nazwa projektu: Budowa ulicy Żytniej</t>
  </si>
  <si>
    <t>Przewodniczący Rady</t>
  </si>
  <si>
    <t xml:space="preserve">    Marek Głowacki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</si>
  <si>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</si>
  <si>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</si>
  <si>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</si>
  <si>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</si>
  <si>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</si>
  <si>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</si>
  <si>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</si>
  <si>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</si>
  <si>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 xml:space="preserve"> nazwa projektu: Budowa sieci kanalizacji sanitarnej w Rybienku Starym, Tulewie Górnym i Rybnie</t>
  </si>
  <si>
    <t>010,01010</t>
  </si>
  <si>
    <t>z dnia 10 lipca 2008r.</t>
  </si>
  <si>
    <t>do Uchwały Nr XXV/180/2008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</si>
</sst>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5"/>
  <sheetViews>
    <sheetView tabSelected="1" workbookViewId="0" topLeftCell="M1">
      <selection activeCell="T13" sqref="T13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69</v>
      </c>
    </row>
    <row r="3" ht="12.75">
      <c r="O3" s="1" t="s">
        <v>18</v>
      </c>
    </row>
    <row r="4" ht="12.75">
      <c r="O4" s="8" t="s">
        <v>68</v>
      </c>
    </row>
    <row r="5" spans="1:48" ht="18.7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ht="18.7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8" spans="1:17" ht="12.75" customHeight="1">
      <c r="A8" s="29" t="s">
        <v>59</v>
      </c>
      <c r="B8" s="29" t="s">
        <v>0</v>
      </c>
      <c r="C8" s="29" t="s">
        <v>60</v>
      </c>
      <c r="D8" s="29" t="s">
        <v>61</v>
      </c>
      <c r="E8" s="29" t="s">
        <v>58</v>
      </c>
      <c r="F8" s="29" t="s">
        <v>1</v>
      </c>
      <c r="G8" s="29"/>
      <c r="H8" s="29" t="s">
        <v>2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2.75" customHeight="1">
      <c r="A9" s="29"/>
      <c r="B9" s="29"/>
      <c r="C9" s="29"/>
      <c r="D9" s="29"/>
      <c r="E9" s="29"/>
      <c r="F9" s="29" t="s">
        <v>3</v>
      </c>
      <c r="G9" s="29" t="s">
        <v>4</v>
      </c>
      <c r="H9" s="29" t="s">
        <v>24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12.75" customHeight="1">
      <c r="A10" s="29"/>
      <c r="B10" s="29"/>
      <c r="C10" s="29"/>
      <c r="D10" s="29"/>
      <c r="E10" s="29"/>
      <c r="F10" s="29"/>
      <c r="G10" s="29"/>
      <c r="H10" s="29" t="s">
        <v>5</v>
      </c>
      <c r="I10" s="29" t="s">
        <v>6</v>
      </c>
      <c r="J10" s="29"/>
      <c r="K10" s="29"/>
      <c r="L10" s="29"/>
      <c r="M10" s="29"/>
      <c r="N10" s="29"/>
      <c r="O10" s="29"/>
      <c r="P10" s="29"/>
      <c r="Q10" s="29"/>
    </row>
    <row r="11" spans="1:17" ht="38.25" customHeight="1">
      <c r="A11" s="29"/>
      <c r="B11" s="29"/>
      <c r="C11" s="29"/>
      <c r="D11" s="29"/>
      <c r="E11" s="29"/>
      <c r="F11" s="29"/>
      <c r="G11" s="29"/>
      <c r="H11" s="29"/>
      <c r="I11" s="29" t="s">
        <v>17</v>
      </c>
      <c r="J11" s="29"/>
      <c r="K11" s="29"/>
      <c r="L11" s="29"/>
      <c r="M11" s="29" t="s">
        <v>7</v>
      </c>
      <c r="N11" s="29"/>
      <c r="O11" s="29"/>
      <c r="P11" s="29"/>
      <c r="Q11" s="29"/>
    </row>
    <row r="12" spans="1:17" ht="12.75" customHeight="1">
      <c r="A12" s="29"/>
      <c r="B12" s="29"/>
      <c r="C12" s="29"/>
      <c r="D12" s="29"/>
      <c r="E12" s="29"/>
      <c r="F12" s="29"/>
      <c r="G12" s="29"/>
      <c r="H12" s="29"/>
      <c r="I12" s="29" t="s">
        <v>8</v>
      </c>
      <c r="J12" s="29" t="s">
        <v>9</v>
      </c>
      <c r="K12" s="29"/>
      <c r="L12" s="29"/>
      <c r="M12" s="29" t="s">
        <v>8</v>
      </c>
      <c r="N12" s="29" t="s">
        <v>9</v>
      </c>
      <c r="O12" s="29"/>
      <c r="P12" s="29"/>
      <c r="Q12" s="29"/>
    </row>
    <row r="13" spans="1:17" ht="63" customHeight="1">
      <c r="A13" s="29"/>
      <c r="B13" s="29"/>
      <c r="C13" s="29"/>
      <c r="D13" s="29"/>
      <c r="E13" s="29"/>
      <c r="F13" s="29"/>
      <c r="G13" s="29"/>
      <c r="H13" s="29"/>
      <c r="I13" s="29"/>
      <c r="J13" s="15" t="s">
        <v>10</v>
      </c>
      <c r="K13" s="15" t="s">
        <v>11</v>
      </c>
      <c r="L13" s="15" t="s">
        <v>21</v>
      </c>
      <c r="M13" s="29"/>
      <c r="N13" s="14" t="s">
        <v>62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63</v>
      </c>
      <c r="I14" s="16" t="s">
        <v>64</v>
      </c>
      <c r="J14" s="16"/>
      <c r="K14" s="16"/>
      <c r="L14" s="16"/>
      <c r="M14" s="16" t="s">
        <v>65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25">
        <v>1</v>
      </c>
      <c r="B16" s="11" t="s">
        <v>46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22.5">
      <c r="A17" s="25"/>
      <c r="B17" s="12" t="s">
        <v>47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45">
      <c r="A18" s="25"/>
      <c r="B18" s="13" t="s">
        <v>66</v>
      </c>
      <c r="C18" s="3">
        <v>345</v>
      </c>
      <c r="D18" s="18" t="s">
        <v>67</v>
      </c>
      <c r="E18" s="9">
        <f>SUM(E19:E24)</f>
        <v>7289652</v>
      </c>
      <c r="F18" s="9">
        <f>SUM(F19:F23)</f>
        <v>1113087.2</v>
      </c>
      <c r="G18" s="9">
        <f>SUM(G19:G23)</f>
        <v>6176564.8</v>
      </c>
      <c r="H18" s="9">
        <f aca="true" t="shared" si="0" ref="H18:Q18">SUM(H19)</f>
        <v>39688</v>
      </c>
      <c r="I18" s="9">
        <f t="shared" si="0"/>
        <v>5953</v>
      </c>
      <c r="J18" s="9">
        <f t="shared" si="0"/>
        <v>0</v>
      </c>
      <c r="K18" s="9">
        <f t="shared" si="0"/>
        <v>0</v>
      </c>
      <c r="L18" s="9">
        <f t="shared" si="0"/>
        <v>5953</v>
      </c>
      <c r="M18" s="9">
        <f t="shared" si="0"/>
        <v>33735</v>
      </c>
      <c r="N18" s="9">
        <f t="shared" si="0"/>
        <v>0</v>
      </c>
      <c r="O18" s="9"/>
      <c r="P18" s="9">
        <f t="shared" si="0"/>
        <v>0</v>
      </c>
      <c r="Q18" s="9">
        <f t="shared" si="0"/>
        <v>33735</v>
      </c>
    </row>
    <row r="19" spans="1:17" ht="18" customHeight="1">
      <c r="A19" s="25"/>
      <c r="B19" s="5">
        <v>2006</v>
      </c>
      <c r="C19" s="23"/>
      <c r="D19" s="23"/>
      <c r="E19" s="9">
        <f>SUM(F19:G19)</f>
        <v>23106</v>
      </c>
      <c r="F19" s="9">
        <v>23106</v>
      </c>
      <c r="G19" s="9"/>
      <c r="H19" s="22">
        <f>I19+M19</f>
        <v>39688</v>
      </c>
      <c r="I19" s="22">
        <f>SUM(J19:L24)</f>
        <v>5953</v>
      </c>
      <c r="J19" s="22"/>
      <c r="K19" s="22"/>
      <c r="L19" s="22">
        <v>5953</v>
      </c>
      <c r="M19" s="22">
        <f>SUM(N19:Q24)</f>
        <v>33735</v>
      </c>
      <c r="N19" s="22"/>
      <c r="O19" s="22"/>
      <c r="P19" s="22"/>
      <c r="Q19" s="22">
        <v>33735</v>
      </c>
    </row>
    <row r="20" spans="1:17" ht="12.75">
      <c r="A20" s="25"/>
      <c r="B20" s="4">
        <v>2007</v>
      </c>
      <c r="C20" s="23"/>
      <c r="D20" s="23"/>
      <c r="E20" s="9">
        <f>SUM(F20:G20)</f>
        <v>5000</v>
      </c>
      <c r="F20" s="9">
        <v>750</v>
      </c>
      <c r="G20" s="9">
        <v>4250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>
      <c r="A21" s="25"/>
      <c r="B21" s="4">
        <v>2008</v>
      </c>
      <c r="C21" s="23"/>
      <c r="D21" s="23"/>
      <c r="E21" s="9">
        <f>SUM(F21:G21)</f>
        <v>39688</v>
      </c>
      <c r="F21" s="9">
        <v>5953.2</v>
      </c>
      <c r="G21" s="9">
        <v>33734.8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25"/>
      <c r="B22" s="4">
        <v>2009</v>
      </c>
      <c r="C22" s="23"/>
      <c r="D22" s="23"/>
      <c r="E22" s="9">
        <f>SUM(F22:G22)</f>
        <v>3610928</v>
      </c>
      <c r="F22" s="9">
        <v>541639</v>
      </c>
      <c r="G22" s="9">
        <v>3069289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25"/>
      <c r="B23" s="4">
        <v>2010</v>
      </c>
      <c r="C23" s="23"/>
      <c r="D23" s="23"/>
      <c r="E23" s="9">
        <f>SUM(F23:G23)</f>
        <v>3610930</v>
      </c>
      <c r="F23" s="9">
        <v>541639</v>
      </c>
      <c r="G23" s="9">
        <v>3069291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.25" customHeight="1">
      <c r="A24" s="25"/>
      <c r="B24" s="6" t="s">
        <v>15</v>
      </c>
      <c r="C24" s="23"/>
      <c r="D24" s="23"/>
      <c r="E24" s="9"/>
      <c r="F24" s="9"/>
      <c r="G24" s="9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22.5">
      <c r="A25" s="24">
        <v>2</v>
      </c>
      <c r="B25" s="11" t="s">
        <v>46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22.5">
      <c r="A26" s="25"/>
      <c r="B26" s="12" t="s">
        <v>47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45">
      <c r="A27" s="25"/>
      <c r="B27" s="13" t="s">
        <v>45</v>
      </c>
      <c r="C27" s="3">
        <v>345</v>
      </c>
      <c r="D27" s="18" t="s">
        <v>67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250000</v>
      </c>
      <c r="I27" s="9">
        <f t="shared" si="1"/>
        <v>250000</v>
      </c>
      <c r="J27" s="9">
        <f t="shared" si="1"/>
        <v>0</v>
      </c>
      <c r="K27" s="9">
        <f t="shared" si="1"/>
        <v>0</v>
      </c>
      <c r="L27" s="9">
        <f t="shared" si="1"/>
        <v>250000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25"/>
      <c r="B28" s="5" t="s">
        <v>26</v>
      </c>
      <c r="C28" s="23"/>
      <c r="D28" s="23"/>
      <c r="E28" s="9">
        <f>SUM(F28:G28)</f>
        <v>833</v>
      </c>
      <c r="F28" s="9">
        <v>833</v>
      </c>
      <c r="G28" s="9"/>
      <c r="H28" s="22">
        <f>I28+M28</f>
        <v>250000</v>
      </c>
      <c r="I28" s="22">
        <f>SUM(J28:L33)</f>
        <v>250000</v>
      </c>
      <c r="J28" s="22"/>
      <c r="K28" s="22"/>
      <c r="L28" s="22">
        <v>250000</v>
      </c>
      <c r="M28" s="22"/>
      <c r="N28" s="22"/>
      <c r="O28" s="22"/>
      <c r="P28" s="22"/>
      <c r="Q28" s="22">
        <v>0</v>
      </c>
    </row>
    <row r="29" spans="1:17" ht="12.75">
      <c r="A29" s="25"/>
      <c r="B29" s="4">
        <v>2004</v>
      </c>
      <c r="C29" s="23"/>
      <c r="D29" s="23"/>
      <c r="E29" s="9">
        <f>SUM(F29:G29)</f>
        <v>159755</v>
      </c>
      <c r="F29" s="9">
        <v>159755</v>
      </c>
      <c r="G29" s="9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25"/>
      <c r="B30" s="4">
        <v>2008</v>
      </c>
      <c r="C30" s="23"/>
      <c r="D30" s="23"/>
      <c r="E30" s="9">
        <f>SUM(F30:G30)</f>
        <v>250000</v>
      </c>
      <c r="F30" s="9">
        <v>250000</v>
      </c>
      <c r="G30" s="9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25"/>
      <c r="B31" s="4">
        <v>2090</v>
      </c>
      <c r="C31" s="23"/>
      <c r="D31" s="23"/>
      <c r="E31" s="9">
        <f>SUM(F31:G31)</f>
        <v>4000000</v>
      </c>
      <c r="F31" s="9">
        <v>600000</v>
      </c>
      <c r="G31" s="9">
        <v>3400000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5"/>
      <c r="B32" s="4">
        <v>2010</v>
      </c>
      <c r="C32" s="23"/>
      <c r="D32" s="23"/>
      <c r="E32" s="9">
        <f>SUM(F32:G32)</f>
        <v>6000000</v>
      </c>
      <c r="F32" s="9">
        <v>900000</v>
      </c>
      <c r="G32" s="9">
        <v>5100000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3" customHeight="1">
      <c r="A33" s="25"/>
      <c r="B33" s="6" t="s">
        <v>15</v>
      </c>
      <c r="C33" s="23"/>
      <c r="D33" s="23"/>
      <c r="E33" s="9"/>
      <c r="F33" s="9"/>
      <c r="G33" s="9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2.5">
      <c r="A34" s="24">
        <v>3</v>
      </c>
      <c r="B34" s="11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2.5">
      <c r="A35" s="25"/>
      <c r="B35" s="12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33.75">
      <c r="A36" s="25"/>
      <c r="B36" s="13" t="s">
        <v>25</v>
      </c>
      <c r="C36" s="3">
        <v>345</v>
      </c>
      <c r="D36" s="18" t="s">
        <v>67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25"/>
      <c r="B37" s="5" t="s">
        <v>26</v>
      </c>
      <c r="C37" s="23"/>
      <c r="D37" s="23"/>
      <c r="E37" s="9">
        <f>SUM(F37:G37)</f>
        <v>8762</v>
      </c>
      <c r="F37" s="9">
        <v>8762</v>
      </c>
      <c r="G37" s="9"/>
      <c r="H37" s="22">
        <f>I37+M37</f>
        <v>300000</v>
      </c>
      <c r="I37" s="22">
        <f>SUM(J37:L42)</f>
        <v>300000</v>
      </c>
      <c r="J37" s="22"/>
      <c r="K37" s="22"/>
      <c r="L37" s="22">
        <v>300000</v>
      </c>
      <c r="M37" s="22">
        <f>SUM(N36)</f>
        <v>0</v>
      </c>
      <c r="N37" s="22"/>
      <c r="O37" s="22"/>
      <c r="P37" s="22"/>
      <c r="Q37" s="22">
        <v>0</v>
      </c>
    </row>
    <row r="38" spans="1:17" ht="12.75">
      <c r="A38" s="25"/>
      <c r="B38" s="4">
        <v>2008</v>
      </c>
      <c r="C38" s="23"/>
      <c r="D38" s="23"/>
      <c r="E38" s="9">
        <f>SUM(F38:G38)</f>
        <v>300000</v>
      </c>
      <c r="F38" s="9">
        <v>300000</v>
      </c>
      <c r="G38" s="9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5"/>
      <c r="B39" s="4">
        <v>2009</v>
      </c>
      <c r="C39" s="23"/>
      <c r="D39" s="23"/>
      <c r="E39" s="9">
        <f>SUM(F39:G39)</f>
        <v>250000</v>
      </c>
      <c r="F39" s="9">
        <v>37500</v>
      </c>
      <c r="G39" s="9">
        <v>212500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5"/>
      <c r="B40" s="4">
        <v>2010</v>
      </c>
      <c r="C40" s="23"/>
      <c r="D40" s="23"/>
      <c r="E40" s="9">
        <f>SUM(F40:G40)</f>
        <v>2000000</v>
      </c>
      <c r="F40" s="9">
        <v>300000</v>
      </c>
      <c r="G40" s="9">
        <v>1700000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" customHeight="1">
      <c r="A41" s="25"/>
      <c r="B41" s="4">
        <v>2011</v>
      </c>
      <c r="C41" s="23"/>
      <c r="D41" s="23"/>
      <c r="E41" s="9">
        <f>SUM(F41:G41)</f>
        <v>5750000</v>
      </c>
      <c r="F41" s="9">
        <v>862500</v>
      </c>
      <c r="G41" s="9">
        <v>4887500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 hidden="1">
      <c r="A42" s="25"/>
      <c r="B42" s="6" t="s">
        <v>15</v>
      </c>
      <c r="C42" s="23"/>
      <c r="D42" s="23"/>
      <c r="E42" s="9"/>
      <c r="F42" s="9"/>
      <c r="G42" s="9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33.75">
      <c r="A43" s="24">
        <v>4</v>
      </c>
      <c r="B43" s="11" t="s">
        <v>49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22.5">
      <c r="A44" s="25"/>
      <c r="B44" s="12" t="s">
        <v>48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33.75">
      <c r="A45" s="25"/>
      <c r="B45" s="13" t="s">
        <v>27</v>
      </c>
      <c r="C45" s="3">
        <v>345</v>
      </c>
      <c r="D45" s="7">
        <v>600.60016</v>
      </c>
      <c r="E45" s="9">
        <f>SUM(E46:E51)</f>
        <v>11232963</v>
      </c>
      <c r="F45" s="9">
        <f>SUM(F46:F51)</f>
        <v>2732963</v>
      </c>
      <c r="G45" s="9">
        <f>SUM(G46:G51)</f>
        <v>8500000</v>
      </c>
      <c r="H45" s="9">
        <f aca="true" t="shared" si="3" ref="H45:Q45">SUM(H46)</f>
        <v>525000</v>
      </c>
      <c r="I45" s="9">
        <f t="shared" si="3"/>
        <v>100000</v>
      </c>
      <c r="J45" s="9">
        <f t="shared" si="3"/>
        <v>0</v>
      </c>
      <c r="K45" s="9">
        <f t="shared" si="3"/>
        <v>0</v>
      </c>
      <c r="L45" s="9">
        <f t="shared" si="3"/>
        <v>100000</v>
      </c>
      <c r="M45" s="9">
        <f>SUM(M46)</f>
        <v>425000</v>
      </c>
      <c r="N45" s="9">
        <f t="shared" si="3"/>
        <v>0</v>
      </c>
      <c r="O45" s="9">
        <f t="shared" si="3"/>
        <v>0</v>
      </c>
      <c r="P45" s="9">
        <f t="shared" si="3"/>
        <v>0</v>
      </c>
      <c r="Q45" s="9">
        <f t="shared" si="3"/>
        <v>425000</v>
      </c>
    </row>
    <row r="46" spans="1:17" ht="25.5">
      <c r="A46" s="25"/>
      <c r="B46" s="5" t="s">
        <v>26</v>
      </c>
      <c r="C46" s="23"/>
      <c r="D46" s="23"/>
      <c r="E46" s="9">
        <f>SUM(F46:G46)</f>
        <v>2799</v>
      </c>
      <c r="F46" s="9">
        <v>2799</v>
      </c>
      <c r="G46" s="9"/>
      <c r="H46" s="22">
        <f>I46+M46</f>
        <v>525000</v>
      </c>
      <c r="I46" s="22">
        <f>SUM(J46:L51)</f>
        <v>100000</v>
      </c>
      <c r="J46" s="22"/>
      <c r="K46" s="22"/>
      <c r="L46" s="22">
        <v>100000</v>
      </c>
      <c r="M46" s="22">
        <f>SUM(O46:Q51)</f>
        <v>425000</v>
      </c>
      <c r="N46" s="22"/>
      <c r="O46" s="22"/>
      <c r="P46" s="22"/>
      <c r="Q46" s="22">
        <v>425000</v>
      </c>
    </row>
    <row r="47" spans="1:17" ht="12.75">
      <c r="A47" s="25"/>
      <c r="B47" s="4">
        <v>2004</v>
      </c>
      <c r="C47" s="23"/>
      <c r="D47" s="23"/>
      <c r="E47" s="9">
        <f>SUM(F47:G47)</f>
        <v>561914</v>
      </c>
      <c r="F47" s="9">
        <v>561914</v>
      </c>
      <c r="G47" s="9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25"/>
      <c r="B48" s="4">
        <v>2005</v>
      </c>
      <c r="C48" s="23"/>
      <c r="D48" s="23"/>
      <c r="E48" s="9">
        <f>SUM(F48:G48)</f>
        <v>668250</v>
      </c>
      <c r="F48" s="9">
        <v>668250</v>
      </c>
      <c r="G48" s="9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25"/>
      <c r="B49" s="4">
        <v>2008</v>
      </c>
      <c r="C49" s="23"/>
      <c r="D49" s="23"/>
      <c r="E49" s="9">
        <f>SUM(F49:G49)</f>
        <v>525000</v>
      </c>
      <c r="F49" s="9">
        <v>100000</v>
      </c>
      <c r="G49" s="9">
        <v>425000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25"/>
      <c r="B50" s="4">
        <v>2009</v>
      </c>
      <c r="C50" s="23"/>
      <c r="D50" s="23"/>
      <c r="E50" s="9">
        <f>SUM(F50:G50)</f>
        <v>9475000</v>
      </c>
      <c r="F50" s="9">
        <v>1400000</v>
      </c>
      <c r="G50" s="9">
        <v>8075000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3.75" customHeight="1">
      <c r="A51" s="25"/>
      <c r="B51" s="6" t="s">
        <v>15</v>
      </c>
      <c r="C51" s="23"/>
      <c r="D51" s="23"/>
      <c r="E51" s="9"/>
      <c r="F51" s="9"/>
      <c r="G51" s="9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33.75">
      <c r="A52" s="19">
        <v>5</v>
      </c>
      <c r="B52" s="11" t="s">
        <v>49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2.5">
      <c r="A53" s="20"/>
      <c r="B53" s="12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22.5">
      <c r="A54" s="20"/>
      <c r="B54" s="13" t="s">
        <v>28</v>
      </c>
      <c r="C54" s="3">
        <v>345</v>
      </c>
      <c r="D54" s="7">
        <v>600.60016</v>
      </c>
      <c r="E54" s="9">
        <f>SUM(E55:E58)</f>
        <v>1015389</v>
      </c>
      <c r="F54" s="9">
        <f>SUM(F55:F58)</f>
        <v>165389</v>
      </c>
      <c r="G54" s="9">
        <f>SUM(G55:G58)</f>
        <v>850000</v>
      </c>
      <c r="H54" s="9">
        <f aca="true" t="shared" si="4" ref="H54:Q54">SUM(H55)</f>
        <v>0</v>
      </c>
      <c r="I54" s="9">
        <f t="shared" si="4"/>
        <v>0</v>
      </c>
      <c r="J54" s="9">
        <f t="shared" si="4"/>
        <v>0</v>
      </c>
      <c r="K54" s="9">
        <f t="shared" si="4"/>
        <v>0</v>
      </c>
      <c r="L54" s="9">
        <f t="shared" si="4"/>
        <v>0</v>
      </c>
      <c r="M54" s="9">
        <f>SUM(M55)</f>
        <v>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0</v>
      </c>
    </row>
    <row r="55" spans="1:17" ht="25.5">
      <c r="A55" s="20"/>
      <c r="B55" s="5" t="s">
        <v>29</v>
      </c>
      <c r="C55" s="23"/>
      <c r="D55" s="23"/>
      <c r="E55" s="9">
        <f>SUM(F55:G55)</f>
        <v>15389</v>
      </c>
      <c r="F55" s="9">
        <v>15389</v>
      </c>
      <c r="G55" s="9"/>
      <c r="H55" s="22">
        <f>I55+M55</f>
        <v>0</v>
      </c>
      <c r="I55" s="22">
        <f>SUM(J55:L58)</f>
        <v>0</v>
      </c>
      <c r="J55" s="22"/>
      <c r="K55" s="22"/>
      <c r="L55" s="22"/>
      <c r="M55" s="22">
        <f>SUM(O55:Q58)</f>
        <v>0</v>
      </c>
      <c r="N55" s="22"/>
      <c r="O55" s="22"/>
      <c r="P55" s="22"/>
      <c r="Q55" s="22"/>
    </row>
    <row r="56" spans="1:17" ht="12.75">
      <c r="A56" s="20"/>
      <c r="B56" s="4">
        <v>2008</v>
      </c>
      <c r="C56" s="23"/>
      <c r="D56" s="23"/>
      <c r="E56" s="9">
        <f>SUM(F56:G56)</f>
        <v>0</v>
      </c>
      <c r="F56" s="9"/>
      <c r="G56" s="9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20"/>
      <c r="B57" s="4">
        <v>2009</v>
      </c>
      <c r="C57" s="23"/>
      <c r="D57" s="23"/>
      <c r="E57" s="9">
        <f>SUM(F57:G57)</f>
        <v>1000000</v>
      </c>
      <c r="F57" s="9">
        <v>150000</v>
      </c>
      <c r="G57" s="9">
        <v>850000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3.75" customHeight="1">
      <c r="A58" s="21"/>
      <c r="B58" s="6" t="s">
        <v>15</v>
      </c>
      <c r="C58" s="23"/>
      <c r="D58" s="23"/>
      <c r="E58" s="9"/>
      <c r="F58" s="9"/>
      <c r="G58" s="9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33.75">
      <c r="A59" s="19">
        <v>6</v>
      </c>
      <c r="B59" s="11" t="s">
        <v>49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22.5">
      <c r="A60" s="20"/>
      <c r="B60" s="12" t="s">
        <v>54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22.5">
      <c r="A61" s="20"/>
      <c r="B61" s="13" t="s">
        <v>55</v>
      </c>
      <c r="C61" s="3">
        <v>345</v>
      </c>
      <c r="D61" s="7">
        <v>600.60016</v>
      </c>
      <c r="E61" s="9">
        <f>SUM(E62:E66)</f>
        <v>5105000</v>
      </c>
      <c r="F61" s="9">
        <f>SUM(F62:F66)</f>
        <v>855000</v>
      </c>
      <c r="G61" s="9">
        <f>SUM(G62:G66)</f>
        <v>4250000</v>
      </c>
      <c r="H61" s="9">
        <f aca="true" t="shared" si="5" ref="H61:Q61">SUM(H62)</f>
        <v>75000</v>
      </c>
      <c r="I61" s="9">
        <f t="shared" si="5"/>
        <v>75000</v>
      </c>
      <c r="J61" s="9">
        <f t="shared" si="5"/>
        <v>0</v>
      </c>
      <c r="K61" s="9">
        <f t="shared" si="5"/>
        <v>0</v>
      </c>
      <c r="L61" s="9">
        <f t="shared" si="5"/>
        <v>75000</v>
      </c>
      <c r="M61" s="9">
        <f>SUM(N61)</f>
        <v>0</v>
      </c>
      <c r="N61" s="9">
        <f t="shared" si="5"/>
        <v>0</v>
      </c>
      <c r="O61" s="9">
        <f t="shared" si="5"/>
        <v>0</v>
      </c>
      <c r="P61" s="9">
        <f t="shared" si="5"/>
        <v>0</v>
      </c>
      <c r="Q61" s="9">
        <f t="shared" si="5"/>
        <v>0</v>
      </c>
    </row>
    <row r="62" spans="1:17" ht="25.5">
      <c r="A62" s="20"/>
      <c r="B62" s="5" t="s">
        <v>29</v>
      </c>
      <c r="C62" s="23"/>
      <c r="D62" s="23"/>
      <c r="E62" s="9">
        <f>SUM(F62:G62)</f>
        <v>30000</v>
      </c>
      <c r="F62" s="9">
        <v>30000</v>
      </c>
      <c r="G62" s="9"/>
      <c r="H62" s="22">
        <f>I62+M62</f>
        <v>75000</v>
      </c>
      <c r="I62" s="22">
        <v>75000</v>
      </c>
      <c r="J62" s="22"/>
      <c r="K62" s="22"/>
      <c r="L62" s="22">
        <v>75000</v>
      </c>
      <c r="M62" s="22">
        <f>SUM(N61)</f>
        <v>0</v>
      </c>
      <c r="N62" s="22"/>
      <c r="O62" s="22"/>
      <c r="P62" s="22"/>
      <c r="Q62" s="22">
        <v>0</v>
      </c>
    </row>
    <row r="63" spans="1:17" ht="12.75">
      <c r="A63" s="20"/>
      <c r="B63" s="4">
        <v>2008</v>
      </c>
      <c r="C63" s="23"/>
      <c r="D63" s="23"/>
      <c r="E63" s="9">
        <f>SUM(F63:G63)</f>
        <v>75000</v>
      </c>
      <c r="F63" s="9">
        <v>75000</v>
      </c>
      <c r="G63" s="9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20"/>
      <c r="B64" s="4">
        <v>2009</v>
      </c>
      <c r="C64" s="23"/>
      <c r="D64" s="23"/>
      <c r="E64" s="9">
        <f>SUM(F64:G64)</f>
        <v>250000</v>
      </c>
      <c r="F64" s="9">
        <v>37500</v>
      </c>
      <c r="G64" s="9">
        <v>212500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20"/>
      <c r="B65" s="4">
        <v>2010</v>
      </c>
      <c r="C65" s="23"/>
      <c r="D65" s="23"/>
      <c r="E65" s="9">
        <f>SUM(F65:G65)</f>
        <v>4750000</v>
      </c>
      <c r="F65" s="9">
        <v>712500</v>
      </c>
      <c r="G65" s="9">
        <v>4037500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3.75" customHeight="1">
      <c r="A66" s="21"/>
      <c r="B66" s="6" t="s">
        <v>15</v>
      </c>
      <c r="C66" s="23"/>
      <c r="D66" s="23"/>
      <c r="E66" s="9"/>
      <c r="F66" s="9"/>
      <c r="G66" s="9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33.75">
      <c r="A67" s="19">
        <v>7</v>
      </c>
      <c r="B67" s="11" t="s">
        <v>49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22.5">
      <c r="A68" s="20"/>
      <c r="B68" s="12" t="s">
        <v>48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33.75">
      <c r="A69" s="20"/>
      <c r="B69" s="13" t="s">
        <v>30</v>
      </c>
      <c r="C69" s="3">
        <v>345</v>
      </c>
      <c r="D69" s="7">
        <v>600.60016</v>
      </c>
      <c r="E69" s="9">
        <f>SUM(E70:E73)</f>
        <v>770000</v>
      </c>
      <c r="F69" s="9">
        <f>SUM(F70:F73)</f>
        <v>132500</v>
      </c>
      <c r="G69" s="9">
        <f>SUM(G70:G73)</f>
        <v>637500</v>
      </c>
      <c r="H69" s="9">
        <f aca="true" t="shared" si="6" ref="H69:Q69">SUM(H70)</f>
        <v>0</v>
      </c>
      <c r="I69" s="9">
        <f t="shared" si="6"/>
        <v>0</v>
      </c>
      <c r="J69" s="9">
        <f t="shared" si="6"/>
        <v>0</v>
      </c>
      <c r="K69" s="9">
        <f t="shared" si="6"/>
        <v>0</v>
      </c>
      <c r="L69" s="9">
        <f t="shared" si="6"/>
        <v>0</v>
      </c>
      <c r="M69" s="9">
        <f>SUM(M70)</f>
        <v>0</v>
      </c>
      <c r="N69" s="9">
        <f t="shared" si="6"/>
        <v>0</v>
      </c>
      <c r="O69" s="9">
        <f t="shared" si="6"/>
        <v>0</v>
      </c>
      <c r="P69" s="9">
        <f t="shared" si="6"/>
        <v>0</v>
      </c>
      <c r="Q69" s="9">
        <f t="shared" si="6"/>
        <v>0</v>
      </c>
    </row>
    <row r="70" spans="1:17" ht="25.5">
      <c r="A70" s="20"/>
      <c r="B70" s="5" t="s">
        <v>29</v>
      </c>
      <c r="C70" s="23"/>
      <c r="D70" s="23"/>
      <c r="E70" s="9">
        <f>SUM(F70:G70)</f>
        <v>20000</v>
      </c>
      <c r="F70" s="9">
        <v>20000</v>
      </c>
      <c r="G70" s="9"/>
      <c r="H70" s="22">
        <f>I70+M70</f>
        <v>0</v>
      </c>
      <c r="I70" s="22">
        <f>SUM(J70:L73)</f>
        <v>0</v>
      </c>
      <c r="J70" s="22"/>
      <c r="K70" s="22"/>
      <c r="L70" s="22"/>
      <c r="M70" s="22">
        <f>SUM(O70:Q73)</f>
        <v>0</v>
      </c>
      <c r="N70" s="22"/>
      <c r="O70" s="22"/>
      <c r="P70" s="22"/>
      <c r="Q70" s="22"/>
    </row>
    <row r="71" spans="1:17" ht="12.75">
      <c r="A71" s="20"/>
      <c r="B71" s="5">
        <v>2008</v>
      </c>
      <c r="C71" s="23"/>
      <c r="D71" s="23"/>
      <c r="E71" s="9">
        <f>SUM(F71:G71)</f>
        <v>0</v>
      </c>
      <c r="F71" s="9"/>
      <c r="G71" s="9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20"/>
      <c r="B72" s="4">
        <v>2008</v>
      </c>
      <c r="C72" s="23"/>
      <c r="D72" s="23"/>
      <c r="E72" s="9">
        <f>SUM(F72:G72)</f>
        <v>750000</v>
      </c>
      <c r="F72" s="9">
        <v>112500</v>
      </c>
      <c r="G72" s="9">
        <v>637500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5.25" customHeight="1">
      <c r="A73" s="21"/>
      <c r="B73" s="6" t="s">
        <v>15</v>
      </c>
      <c r="C73" s="23"/>
      <c r="D73" s="23"/>
      <c r="E73" s="9"/>
      <c r="F73" s="9"/>
      <c r="G73" s="9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33.75">
      <c r="A74" s="19">
        <v>8</v>
      </c>
      <c r="B74" s="11" t="s">
        <v>49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22.5">
      <c r="A75" s="20"/>
      <c r="B75" s="12" t="s">
        <v>48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56.25">
      <c r="A76" s="20"/>
      <c r="B76" s="13" t="s">
        <v>32</v>
      </c>
      <c r="C76" s="3">
        <v>345</v>
      </c>
      <c r="D76" s="7">
        <v>600.60016</v>
      </c>
      <c r="E76" s="9">
        <f>SUM(E77:E82)</f>
        <v>1529578</v>
      </c>
      <c r="F76" s="9">
        <f>SUM(F77:F82)</f>
        <v>254578</v>
      </c>
      <c r="G76" s="9">
        <f>SUM(G77:G82)</f>
        <v>1275000</v>
      </c>
      <c r="H76" s="9">
        <f aca="true" t="shared" si="7" ref="H76:Q76">SUM(H77)</f>
        <v>0</v>
      </c>
      <c r="I76" s="9">
        <f t="shared" si="7"/>
        <v>0</v>
      </c>
      <c r="J76" s="9">
        <f t="shared" si="7"/>
        <v>0</v>
      </c>
      <c r="K76" s="9">
        <f t="shared" si="7"/>
        <v>0</v>
      </c>
      <c r="L76" s="9">
        <f t="shared" si="7"/>
        <v>0</v>
      </c>
      <c r="M76" s="9">
        <f>SUM(M77)</f>
        <v>0</v>
      </c>
      <c r="N76" s="9">
        <f t="shared" si="7"/>
        <v>0</v>
      </c>
      <c r="O76" s="9">
        <f t="shared" si="7"/>
        <v>0</v>
      </c>
      <c r="P76" s="9">
        <f t="shared" si="7"/>
        <v>0</v>
      </c>
      <c r="Q76" s="9">
        <f t="shared" si="7"/>
        <v>0</v>
      </c>
    </row>
    <row r="77" spans="1:17" ht="25.5">
      <c r="A77" s="20"/>
      <c r="B77" s="5" t="s">
        <v>33</v>
      </c>
      <c r="C77" s="23"/>
      <c r="D77" s="23"/>
      <c r="E77" s="9">
        <f>SUM(F77:G77)</f>
        <v>4578</v>
      </c>
      <c r="F77" s="9">
        <v>4578</v>
      </c>
      <c r="G77" s="9"/>
      <c r="H77" s="22">
        <f>I77+M77</f>
        <v>0</v>
      </c>
      <c r="I77" s="22">
        <f>SUM(J77:L82)</f>
        <v>0</v>
      </c>
      <c r="J77" s="22"/>
      <c r="K77" s="22"/>
      <c r="L77" s="22"/>
      <c r="M77" s="22">
        <f>SUM(O77:Q82)</f>
        <v>0</v>
      </c>
      <c r="N77" s="22"/>
      <c r="O77" s="22"/>
      <c r="P77" s="22"/>
      <c r="Q77" s="22"/>
    </row>
    <row r="78" spans="1:17" ht="12.75">
      <c r="A78" s="20"/>
      <c r="B78" s="4">
        <v>2007</v>
      </c>
      <c r="C78" s="23"/>
      <c r="D78" s="23"/>
      <c r="E78" s="9">
        <f>SUM(F78:G78)</f>
        <v>25000</v>
      </c>
      <c r="F78" s="9">
        <v>25000</v>
      </c>
      <c r="G78" s="9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20"/>
      <c r="B79" s="4">
        <v>2008</v>
      </c>
      <c r="C79" s="23"/>
      <c r="D79" s="23"/>
      <c r="E79" s="9">
        <f>SUM(F79:G79)</f>
        <v>0</v>
      </c>
      <c r="F79" s="9"/>
      <c r="G79" s="9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20"/>
      <c r="B80" s="4">
        <v>2009</v>
      </c>
      <c r="C80" s="23"/>
      <c r="D80" s="23"/>
      <c r="E80" s="9">
        <f>SUM(F80:G80)</f>
        <v>525000</v>
      </c>
      <c r="F80" s="9">
        <v>78750</v>
      </c>
      <c r="G80" s="9">
        <v>446250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20"/>
      <c r="B81" s="4">
        <v>2010</v>
      </c>
      <c r="C81" s="23"/>
      <c r="D81" s="23"/>
      <c r="E81" s="9">
        <f>SUM(F81:G81)</f>
        <v>975000</v>
      </c>
      <c r="F81" s="9">
        <v>146250</v>
      </c>
      <c r="G81" s="9">
        <v>828750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5.25" customHeight="1">
      <c r="A82" s="21"/>
      <c r="B82" s="6" t="s">
        <v>15</v>
      </c>
      <c r="C82" s="23"/>
      <c r="D82" s="23"/>
      <c r="E82" s="9"/>
      <c r="F82" s="9"/>
      <c r="G82" s="9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33.75">
      <c r="A83" s="19">
        <v>9</v>
      </c>
      <c r="B83" s="11" t="s">
        <v>49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22.5">
      <c r="A84" s="20"/>
      <c r="B84" s="12" t="s">
        <v>48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0"/>
      <c r="B85" s="12" t="s">
        <v>19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22.5">
      <c r="A86" s="20"/>
      <c r="B86" s="13" t="s">
        <v>34</v>
      </c>
      <c r="C86" s="3">
        <v>345</v>
      </c>
      <c r="D86" s="7">
        <v>600.60016</v>
      </c>
      <c r="E86" s="9">
        <f>SUM(E87:E91)</f>
        <v>1486350</v>
      </c>
      <c r="F86" s="9">
        <f>SUM(F87:F91)</f>
        <v>296350</v>
      </c>
      <c r="G86" s="9">
        <f>SUM(G87:G91)</f>
        <v>1190000</v>
      </c>
      <c r="H86" s="9">
        <f aca="true" t="shared" si="8" ref="H86:Q86">SUM(H87)</f>
        <v>140000</v>
      </c>
      <c r="I86" s="9">
        <f t="shared" si="8"/>
        <v>55000</v>
      </c>
      <c r="J86" s="9">
        <f t="shared" si="8"/>
        <v>0</v>
      </c>
      <c r="K86" s="9">
        <f t="shared" si="8"/>
        <v>0</v>
      </c>
      <c r="L86" s="9">
        <f t="shared" si="8"/>
        <v>55000</v>
      </c>
      <c r="M86" s="9">
        <f>SUM(M87)</f>
        <v>85000</v>
      </c>
      <c r="N86" s="9">
        <f t="shared" si="8"/>
        <v>0</v>
      </c>
      <c r="O86" s="9">
        <f t="shared" si="8"/>
        <v>0</v>
      </c>
      <c r="P86" s="9">
        <f t="shared" si="8"/>
        <v>0</v>
      </c>
      <c r="Q86" s="9">
        <f t="shared" si="8"/>
        <v>85000</v>
      </c>
    </row>
    <row r="87" spans="1:17" ht="25.5">
      <c r="A87" s="20"/>
      <c r="B87" s="5" t="s">
        <v>33</v>
      </c>
      <c r="C87" s="23"/>
      <c r="D87" s="23"/>
      <c r="E87" s="9">
        <f>SUM(F87:G87)</f>
        <v>21350</v>
      </c>
      <c r="F87" s="9">
        <v>21350</v>
      </c>
      <c r="G87" s="9"/>
      <c r="H87" s="22">
        <f>I87+M87</f>
        <v>140000</v>
      </c>
      <c r="I87" s="22">
        <f>SUM(J87:L91)</f>
        <v>55000</v>
      </c>
      <c r="J87" s="22"/>
      <c r="K87" s="22"/>
      <c r="L87" s="22">
        <v>55000</v>
      </c>
      <c r="M87" s="22">
        <f>SUM(O87:Q91)</f>
        <v>85000</v>
      </c>
      <c r="N87" s="22"/>
      <c r="O87" s="22"/>
      <c r="P87" s="22"/>
      <c r="Q87" s="22">
        <v>85000</v>
      </c>
    </row>
    <row r="88" spans="1:17" ht="12.75">
      <c r="A88" s="20"/>
      <c r="B88" s="4">
        <v>2007</v>
      </c>
      <c r="C88" s="23"/>
      <c r="D88" s="23"/>
      <c r="E88" s="9">
        <f>SUM(F88:G88)</f>
        <v>25000</v>
      </c>
      <c r="F88" s="9">
        <v>25000</v>
      </c>
      <c r="G88" s="9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>
      <c r="A89" s="20"/>
      <c r="B89" s="4">
        <v>2008</v>
      </c>
      <c r="C89" s="23"/>
      <c r="D89" s="23"/>
      <c r="E89" s="9">
        <f>SUM(F89:G89)</f>
        <v>140000</v>
      </c>
      <c r="F89" s="9">
        <v>55000</v>
      </c>
      <c r="G89" s="9">
        <v>85000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>
      <c r="A90" s="20"/>
      <c r="B90" s="4">
        <v>2009</v>
      </c>
      <c r="C90" s="23"/>
      <c r="D90" s="23"/>
      <c r="E90" s="9">
        <f>SUM(F90:G90)</f>
        <v>1300000</v>
      </c>
      <c r="F90" s="9">
        <v>195000</v>
      </c>
      <c r="G90" s="9">
        <v>1105000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3" customHeight="1">
      <c r="A91" s="21"/>
      <c r="B91" s="6" t="s">
        <v>15</v>
      </c>
      <c r="C91" s="23"/>
      <c r="D91" s="23"/>
      <c r="E91" s="9"/>
      <c r="F91" s="9"/>
      <c r="G91" s="9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33.75">
      <c r="A92" s="19">
        <v>10</v>
      </c>
      <c r="B92" s="11" t="s">
        <v>49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22.5">
      <c r="A93" s="20"/>
      <c r="B93" s="12" t="s">
        <v>48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33.75">
      <c r="A94" s="20"/>
      <c r="B94" s="13" t="s">
        <v>35</v>
      </c>
      <c r="C94" s="3">
        <v>345</v>
      </c>
      <c r="D94" s="7">
        <v>600.60016</v>
      </c>
      <c r="E94" s="9">
        <f>SUM(E95:E99)</f>
        <v>1700040</v>
      </c>
      <c r="F94" s="9">
        <f>SUM(F95:F99)</f>
        <v>340040</v>
      </c>
      <c r="G94" s="9">
        <f>SUM(G95:G99)</f>
        <v>1360000</v>
      </c>
      <c r="H94" s="9">
        <f aca="true" t="shared" si="9" ref="H94:Q94">SUM(H95)</f>
        <v>140000</v>
      </c>
      <c r="I94" s="9">
        <f t="shared" si="9"/>
        <v>55000</v>
      </c>
      <c r="J94" s="9">
        <f t="shared" si="9"/>
        <v>0</v>
      </c>
      <c r="K94" s="9">
        <f t="shared" si="9"/>
        <v>0</v>
      </c>
      <c r="L94" s="9">
        <f t="shared" si="9"/>
        <v>55000</v>
      </c>
      <c r="M94" s="9">
        <f>SUM(O94:Q94)</f>
        <v>85000</v>
      </c>
      <c r="N94" s="9">
        <f t="shared" si="9"/>
        <v>0</v>
      </c>
      <c r="O94" s="9">
        <f t="shared" si="9"/>
        <v>0</v>
      </c>
      <c r="P94" s="9">
        <f t="shared" si="9"/>
        <v>0</v>
      </c>
      <c r="Q94" s="9">
        <f t="shared" si="9"/>
        <v>85000</v>
      </c>
    </row>
    <row r="95" spans="1:17" ht="25.5">
      <c r="A95" s="20"/>
      <c r="B95" s="5" t="s">
        <v>33</v>
      </c>
      <c r="C95" s="23"/>
      <c r="D95" s="23"/>
      <c r="E95" s="9">
        <f>SUM(F95:G95)</f>
        <v>10040</v>
      </c>
      <c r="F95" s="9">
        <v>10040</v>
      </c>
      <c r="G95" s="9"/>
      <c r="H95" s="22">
        <f>I95+M95</f>
        <v>140000</v>
      </c>
      <c r="I95" s="22">
        <f>SUM(J95:L99)</f>
        <v>55000</v>
      </c>
      <c r="J95" s="22"/>
      <c r="K95" s="22"/>
      <c r="L95" s="22">
        <v>55000</v>
      </c>
      <c r="M95" s="22">
        <f>SUM(O95:Q99)</f>
        <v>85000</v>
      </c>
      <c r="N95" s="22"/>
      <c r="O95" s="22"/>
      <c r="P95" s="22"/>
      <c r="Q95" s="22">
        <v>85000</v>
      </c>
    </row>
    <row r="96" spans="1:17" ht="12.75">
      <c r="A96" s="20"/>
      <c r="B96" s="4">
        <v>2007</v>
      </c>
      <c r="C96" s="23"/>
      <c r="D96" s="23"/>
      <c r="E96" s="9">
        <f>SUM(F96:G96)</f>
        <v>50000</v>
      </c>
      <c r="F96" s="9">
        <v>50000</v>
      </c>
      <c r="G96" s="9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20"/>
      <c r="B97" s="4">
        <v>2008</v>
      </c>
      <c r="C97" s="23"/>
      <c r="D97" s="23"/>
      <c r="E97" s="9">
        <f>SUM(F97:G97)</f>
        <v>140000</v>
      </c>
      <c r="F97" s="9">
        <v>55000</v>
      </c>
      <c r="G97" s="9">
        <v>85000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20"/>
      <c r="B98" s="4">
        <v>2009</v>
      </c>
      <c r="C98" s="23"/>
      <c r="D98" s="23"/>
      <c r="E98" s="9">
        <f>SUM(F98:G98)</f>
        <v>1500000</v>
      </c>
      <c r="F98" s="9">
        <v>225000</v>
      </c>
      <c r="G98" s="9">
        <v>1275000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6.75" customHeight="1">
      <c r="A99" s="21"/>
      <c r="B99" s="6" t="s">
        <v>15</v>
      </c>
      <c r="C99" s="23"/>
      <c r="D99" s="23"/>
      <c r="E99" s="9"/>
      <c r="F99" s="9"/>
      <c r="G99" s="9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33.75">
      <c r="A100" s="19">
        <v>11</v>
      </c>
      <c r="B100" s="11" t="s">
        <v>49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22.5">
      <c r="A101" s="20"/>
      <c r="B101" s="12" t="s">
        <v>48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33.75">
      <c r="A102" s="20"/>
      <c r="B102" s="13" t="s">
        <v>36</v>
      </c>
      <c r="C102" s="3">
        <v>345</v>
      </c>
      <c r="D102" s="7">
        <v>600.60016</v>
      </c>
      <c r="E102" s="9">
        <f>SUM(E103:E106)</f>
        <v>800000</v>
      </c>
      <c r="F102" s="9">
        <f>SUM(F103:F106)</f>
        <v>141250</v>
      </c>
      <c r="G102" s="9">
        <f>SUM(G103:G106)</f>
        <v>658750</v>
      </c>
      <c r="H102" s="9">
        <f aca="true" t="shared" si="10" ref="H102:Q102">SUM(H103)</f>
        <v>0</v>
      </c>
      <c r="I102" s="9">
        <f t="shared" si="10"/>
        <v>0</v>
      </c>
      <c r="J102" s="9">
        <f t="shared" si="10"/>
        <v>0</v>
      </c>
      <c r="K102" s="9">
        <f t="shared" si="10"/>
        <v>0</v>
      </c>
      <c r="L102" s="9">
        <f t="shared" si="10"/>
        <v>0</v>
      </c>
      <c r="M102" s="9">
        <f>SUM(O102:Q102)</f>
        <v>0</v>
      </c>
      <c r="N102" s="9">
        <f t="shared" si="10"/>
        <v>0</v>
      </c>
      <c r="O102" s="9">
        <f t="shared" si="10"/>
        <v>0</v>
      </c>
      <c r="P102" s="9">
        <f t="shared" si="10"/>
        <v>0</v>
      </c>
      <c r="Q102" s="9">
        <f t="shared" si="10"/>
        <v>0</v>
      </c>
    </row>
    <row r="103" spans="1:17" ht="25.5">
      <c r="A103" s="20"/>
      <c r="B103" s="5" t="s">
        <v>29</v>
      </c>
      <c r="C103" s="23"/>
      <c r="D103" s="23"/>
      <c r="E103" s="9">
        <f>SUM(F103:G103)</f>
        <v>25000</v>
      </c>
      <c r="F103" s="9">
        <v>25000</v>
      </c>
      <c r="G103" s="9"/>
      <c r="H103" s="22">
        <f>I103+M103</f>
        <v>0</v>
      </c>
      <c r="I103" s="22">
        <f>SUM(J103:L106)</f>
        <v>0</v>
      </c>
      <c r="J103" s="22"/>
      <c r="K103" s="22"/>
      <c r="L103" s="22"/>
      <c r="M103" s="30">
        <f>SUM(O103:Q106)</f>
        <v>0</v>
      </c>
      <c r="N103" s="22"/>
      <c r="O103" s="22"/>
      <c r="P103" s="22"/>
      <c r="Q103" s="22"/>
    </row>
    <row r="104" spans="1:17" ht="12.75">
      <c r="A104" s="20"/>
      <c r="B104" s="4">
        <v>2008</v>
      </c>
      <c r="C104" s="23"/>
      <c r="D104" s="23"/>
      <c r="E104" s="9">
        <f>SUM(F104:G104)</f>
        <v>0</v>
      </c>
      <c r="F104" s="9"/>
      <c r="G104" s="9"/>
      <c r="H104" s="22"/>
      <c r="I104" s="22"/>
      <c r="J104" s="22"/>
      <c r="K104" s="22"/>
      <c r="L104" s="22"/>
      <c r="M104" s="31"/>
      <c r="N104" s="22"/>
      <c r="O104" s="22"/>
      <c r="P104" s="22"/>
      <c r="Q104" s="22"/>
    </row>
    <row r="105" spans="1:17" ht="12.75">
      <c r="A105" s="20"/>
      <c r="B105" s="4">
        <v>2009</v>
      </c>
      <c r="C105" s="23"/>
      <c r="D105" s="23"/>
      <c r="E105" s="9">
        <f>SUM(F105:G105)</f>
        <v>775000</v>
      </c>
      <c r="F105" s="9">
        <v>116250</v>
      </c>
      <c r="G105" s="9">
        <v>658750</v>
      </c>
      <c r="H105" s="22"/>
      <c r="I105" s="22"/>
      <c r="J105" s="22"/>
      <c r="K105" s="22"/>
      <c r="L105" s="22"/>
      <c r="M105" s="31"/>
      <c r="N105" s="22"/>
      <c r="O105" s="22"/>
      <c r="P105" s="22"/>
      <c r="Q105" s="22"/>
    </row>
    <row r="106" spans="1:17" ht="3" customHeight="1">
      <c r="A106" s="21"/>
      <c r="B106" s="6" t="s">
        <v>15</v>
      </c>
      <c r="C106" s="23"/>
      <c r="D106" s="23"/>
      <c r="E106" s="9"/>
      <c r="F106" s="9"/>
      <c r="G106" s="9"/>
      <c r="H106" s="22"/>
      <c r="I106" s="22"/>
      <c r="J106" s="22"/>
      <c r="K106" s="22"/>
      <c r="L106" s="22"/>
      <c r="M106" s="32"/>
      <c r="N106" s="22"/>
      <c r="O106" s="22"/>
      <c r="P106" s="22"/>
      <c r="Q106" s="22"/>
    </row>
    <row r="107" spans="1:17" ht="33.75">
      <c r="A107" s="19">
        <v>12</v>
      </c>
      <c r="B107" s="11" t="s">
        <v>49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22.5">
      <c r="A108" s="20"/>
      <c r="B108" s="12" t="s">
        <v>50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33.75">
      <c r="A109" s="20"/>
      <c r="B109" s="13" t="s">
        <v>37</v>
      </c>
      <c r="C109" s="3">
        <v>345</v>
      </c>
      <c r="D109" s="7">
        <v>750.75023</v>
      </c>
      <c r="E109" s="9">
        <f>SUM(E110:E114)</f>
        <v>2525000</v>
      </c>
      <c r="F109" s="9">
        <f>SUM(F110:F114)</f>
        <v>400000</v>
      </c>
      <c r="G109" s="9">
        <f>SUM(G110:G114)</f>
        <v>2125000</v>
      </c>
      <c r="H109" s="9">
        <f aca="true" t="shared" si="11" ref="H109:Q109">SUM(H110)</f>
        <v>250000</v>
      </c>
      <c r="I109" s="9">
        <f t="shared" si="11"/>
        <v>37500</v>
      </c>
      <c r="J109" s="9">
        <f t="shared" si="11"/>
        <v>0</v>
      </c>
      <c r="K109" s="9">
        <f t="shared" si="11"/>
        <v>0</v>
      </c>
      <c r="L109" s="9">
        <f t="shared" si="11"/>
        <v>37500</v>
      </c>
      <c r="M109" s="9">
        <f>SUM(O109:Q109)</f>
        <v>212500</v>
      </c>
      <c r="N109" s="9">
        <f t="shared" si="11"/>
        <v>0</v>
      </c>
      <c r="O109" s="9">
        <f t="shared" si="11"/>
        <v>0</v>
      </c>
      <c r="P109" s="9">
        <f t="shared" si="11"/>
        <v>0</v>
      </c>
      <c r="Q109" s="9">
        <f t="shared" si="11"/>
        <v>212500</v>
      </c>
    </row>
    <row r="110" spans="1:17" ht="25.5">
      <c r="A110" s="20"/>
      <c r="B110" s="5" t="s">
        <v>29</v>
      </c>
      <c r="C110" s="23"/>
      <c r="D110" s="23"/>
      <c r="E110" s="9">
        <f>SUM(F110:G110)</f>
        <v>25000</v>
      </c>
      <c r="F110" s="9">
        <v>25000</v>
      </c>
      <c r="G110" s="9"/>
      <c r="H110" s="22">
        <f>I110+M110</f>
        <v>250000</v>
      </c>
      <c r="I110" s="22">
        <f>SUM(J110:L114)</f>
        <v>37500</v>
      </c>
      <c r="J110" s="22"/>
      <c r="K110" s="22"/>
      <c r="L110" s="22">
        <v>37500</v>
      </c>
      <c r="M110" s="22">
        <f>SUM(O110:Q114)</f>
        <v>212500</v>
      </c>
      <c r="N110" s="22"/>
      <c r="O110" s="22"/>
      <c r="P110" s="22"/>
      <c r="Q110" s="22">
        <v>212500</v>
      </c>
    </row>
    <row r="111" spans="1:17" ht="12.75">
      <c r="A111" s="20"/>
      <c r="B111" s="4">
        <v>2008</v>
      </c>
      <c r="C111" s="23"/>
      <c r="D111" s="23"/>
      <c r="E111" s="9">
        <f>SUM(F111:G111)</f>
        <v>250000</v>
      </c>
      <c r="F111" s="9">
        <v>37500</v>
      </c>
      <c r="G111" s="9">
        <v>212500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20"/>
      <c r="B112" s="4">
        <v>2009</v>
      </c>
      <c r="C112" s="23"/>
      <c r="D112" s="23"/>
      <c r="E112" s="9">
        <f>SUM(F112:G112)</f>
        <v>750000</v>
      </c>
      <c r="F112" s="9">
        <v>112500</v>
      </c>
      <c r="G112" s="9">
        <v>637500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20"/>
      <c r="B113" s="4">
        <v>2010</v>
      </c>
      <c r="C113" s="23"/>
      <c r="D113" s="23"/>
      <c r="E113" s="9">
        <f>SUM(F113:G113)</f>
        <v>1500000</v>
      </c>
      <c r="F113" s="9">
        <v>225000</v>
      </c>
      <c r="G113" s="9">
        <v>1275000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5.25" customHeight="1">
      <c r="A114" s="21"/>
      <c r="B114" s="6" t="s">
        <v>15</v>
      </c>
      <c r="C114" s="23"/>
      <c r="D114" s="23"/>
      <c r="E114" s="9"/>
      <c r="F114" s="9"/>
      <c r="G114" s="9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33.75">
      <c r="A115" s="19">
        <v>13</v>
      </c>
      <c r="B115" s="11" t="s">
        <v>49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33.75">
      <c r="A116" s="20"/>
      <c r="B116" s="12" t="s">
        <v>51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ht="45">
      <c r="A117" s="20"/>
      <c r="B117" s="13" t="s">
        <v>38</v>
      </c>
      <c r="C117" s="3">
        <v>345</v>
      </c>
      <c r="D117" s="7">
        <v>800.80001</v>
      </c>
      <c r="E117" s="9">
        <f>SUM(E118:E120)</f>
        <v>1500000</v>
      </c>
      <c r="F117" s="9">
        <f>SUM(F118:F120)</f>
        <v>225000</v>
      </c>
      <c r="G117" s="9">
        <f>SUM(G118:G120)</f>
        <v>1275000</v>
      </c>
      <c r="H117" s="9">
        <f aca="true" t="shared" si="12" ref="H117:Q117">SUM(H118)</f>
        <v>100000</v>
      </c>
      <c r="I117" s="9">
        <f t="shared" si="12"/>
        <v>15000</v>
      </c>
      <c r="J117" s="9">
        <f t="shared" si="12"/>
        <v>0</v>
      </c>
      <c r="K117" s="9">
        <f t="shared" si="12"/>
        <v>0</v>
      </c>
      <c r="L117" s="9">
        <f t="shared" si="12"/>
        <v>15000</v>
      </c>
      <c r="M117" s="9">
        <f>SUM(O117:Q117)</f>
        <v>85000</v>
      </c>
      <c r="N117" s="9">
        <f t="shared" si="12"/>
        <v>0</v>
      </c>
      <c r="O117" s="9">
        <f t="shared" si="12"/>
        <v>0</v>
      </c>
      <c r="P117" s="9">
        <f t="shared" si="12"/>
        <v>0</v>
      </c>
      <c r="Q117" s="9">
        <f t="shared" si="12"/>
        <v>85000</v>
      </c>
    </row>
    <row r="118" spans="1:17" ht="25.5">
      <c r="A118" s="20"/>
      <c r="B118" s="5" t="s">
        <v>31</v>
      </c>
      <c r="C118" s="23"/>
      <c r="D118" s="23"/>
      <c r="E118" s="9">
        <f>SUM(F118:G118)</f>
        <v>100000</v>
      </c>
      <c r="F118" s="9">
        <v>15000</v>
      </c>
      <c r="G118" s="9">
        <v>85000</v>
      </c>
      <c r="H118" s="22">
        <f>I118+M118</f>
        <v>100000</v>
      </c>
      <c r="I118" s="22">
        <f>SUM(J118:L120)</f>
        <v>15000</v>
      </c>
      <c r="J118" s="22"/>
      <c r="K118" s="22"/>
      <c r="L118" s="22">
        <v>15000</v>
      </c>
      <c r="M118" s="22">
        <f>SUM(O118:Q120)</f>
        <v>85000</v>
      </c>
      <c r="N118" s="22"/>
      <c r="O118" s="22"/>
      <c r="P118" s="22"/>
      <c r="Q118" s="22">
        <v>85000</v>
      </c>
    </row>
    <row r="119" spans="1:17" ht="12.75">
      <c r="A119" s="20"/>
      <c r="B119" s="4">
        <v>2009</v>
      </c>
      <c r="C119" s="23"/>
      <c r="D119" s="23"/>
      <c r="E119" s="9">
        <f>SUM(F119:G119)</f>
        <v>1400000</v>
      </c>
      <c r="F119" s="9">
        <v>210000</v>
      </c>
      <c r="G119" s="9">
        <v>1190000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5.25" customHeight="1">
      <c r="A120" s="21"/>
      <c r="B120" s="6" t="s">
        <v>15</v>
      </c>
      <c r="C120" s="23"/>
      <c r="D120" s="23"/>
      <c r="E120" s="9"/>
      <c r="F120" s="9"/>
      <c r="G120" s="9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33.75">
      <c r="A121" s="19">
        <v>14</v>
      </c>
      <c r="B121" s="11" t="s">
        <v>49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ht="33.75">
      <c r="A122" s="20"/>
      <c r="B122" s="12" t="s">
        <v>51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45">
      <c r="A123" s="20"/>
      <c r="B123" s="13" t="s">
        <v>39</v>
      </c>
      <c r="C123" s="3">
        <v>345</v>
      </c>
      <c r="D123" s="7">
        <v>800.80001</v>
      </c>
      <c r="E123" s="9">
        <f>SUM(E124:E128)</f>
        <v>3015000</v>
      </c>
      <c r="F123" s="9">
        <f>SUM(F124:F128)</f>
        <v>465000</v>
      </c>
      <c r="G123" s="9">
        <f>SUM(G124:G128)</f>
        <v>2550000</v>
      </c>
      <c r="H123" s="9">
        <f aca="true" t="shared" si="13" ref="H123:Q123">SUM(H124)</f>
        <v>100000</v>
      </c>
      <c r="I123" s="9">
        <f t="shared" si="13"/>
        <v>15000</v>
      </c>
      <c r="J123" s="9">
        <f t="shared" si="13"/>
        <v>0</v>
      </c>
      <c r="K123" s="9">
        <f t="shared" si="13"/>
        <v>0</v>
      </c>
      <c r="L123" s="9">
        <f t="shared" si="13"/>
        <v>15000</v>
      </c>
      <c r="M123" s="9">
        <f>SUM(O123:Q123)</f>
        <v>85000</v>
      </c>
      <c r="N123" s="9">
        <f t="shared" si="13"/>
        <v>0</v>
      </c>
      <c r="O123" s="9">
        <f t="shared" si="13"/>
        <v>0</v>
      </c>
      <c r="P123" s="9">
        <f t="shared" si="13"/>
        <v>0</v>
      </c>
      <c r="Q123" s="9">
        <f t="shared" si="13"/>
        <v>85000</v>
      </c>
    </row>
    <row r="124" spans="1:17" ht="25.5">
      <c r="A124" s="20"/>
      <c r="B124" s="5" t="s">
        <v>29</v>
      </c>
      <c r="C124" s="23"/>
      <c r="D124" s="23"/>
      <c r="E124" s="9">
        <f>SUM(F124:G124)</f>
        <v>15000</v>
      </c>
      <c r="F124" s="9">
        <v>15000</v>
      </c>
      <c r="G124" s="9"/>
      <c r="H124" s="22">
        <f>I124+M124</f>
        <v>100000</v>
      </c>
      <c r="I124" s="22">
        <f>SUM(J124:L128)</f>
        <v>15000</v>
      </c>
      <c r="J124" s="22"/>
      <c r="K124" s="22"/>
      <c r="L124" s="22">
        <v>15000</v>
      </c>
      <c r="M124" s="22">
        <f>SUM(O124:Q128)</f>
        <v>85000</v>
      </c>
      <c r="N124" s="22"/>
      <c r="O124" s="22"/>
      <c r="P124" s="22"/>
      <c r="Q124" s="22">
        <v>85000</v>
      </c>
    </row>
    <row r="125" spans="1:17" ht="12.75">
      <c r="A125" s="20"/>
      <c r="B125" s="5">
        <v>2008</v>
      </c>
      <c r="C125" s="23"/>
      <c r="D125" s="23"/>
      <c r="E125" s="9">
        <f>SUM(F125:G125)</f>
        <v>100000</v>
      </c>
      <c r="F125" s="9">
        <v>15000</v>
      </c>
      <c r="G125" s="9">
        <v>85000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20"/>
      <c r="B126" s="4">
        <v>2009</v>
      </c>
      <c r="C126" s="23"/>
      <c r="D126" s="23"/>
      <c r="E126" s="9">
        <f>SUM(F126:G126)</f>
        <v>400000</v>
      </c>
      <c r="F126" s="9">
        <v>60000</v>
      </c>
      <c r="G126" s="9">
        <v>340000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20"/>
      <c r="B127" s="4">
        <v>2010</v>
      </c>
      <c r="C127" s="23"/>
      <c r="D127" s="23"/>
      <c r="E127" s="9">
        <f>SUM(F127:G127)</f>
        <v>2500000</v>
      </c>
      <c r="F127" s="9">
        <v>375000</v>
      </c>
      <c r="G127" s="9">
        <v>2125000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3.75" customHeight="1">
      <c r="A128" s="21"/>
      <c r="B128" s="6" t="s">
        <v>15</v>
      </c>
      <c r="C128" s="23"/>
      <c r="D128" s="23"/>
      <c r="E128" s="9"/>
      <c r="F128" s="9"/>
      <c r="G128" s="9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33.75">
      <c r="A129" s="19">
        <v>15</v>
      </c>
      <c r="B129" s="11" t="s">
        <v>49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22.5">
      <c r="A130" s="20"/>
      <c r="B130" s="12" t="s">
        <v>52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ht="33.75">
      <c r="A131" s="20"/>
      <c r="B131" s="13" t="s">
        <v>40</v>
      </c>
      <c r="C131" s="3">
        <v>345</v>
      </c>
      <c r="D131" s="7">
        <v>852.85295</v>
      </c>
      <c r="E131" s="9">
        <f>SUM(E132:E136)</f>
        <v>4100000</v>
      </c>
      <c r="F131" s="9">
        <f>SUM(F132:F136)</f>
        <v>700000</v>
      </c>
      <c r="G131" s="9">
        <f>SUM(G132:G136)</f>
        <v>3400000</v>
      </c>
      <c r="H131" s="9">
        <f aca="true" t="shared" si="14" ref="H131:Q131">SUM(H132)</f>
        <v>100000</v>
      </c>
      <c r="I131" s="9">
        <f t="shared" si="14"/>
        <v>100000</v>
      </c>
      <c r="J131" s="9">
        <f t="shared" si="14"/>
        <v>0</v>
      </c>
      <c r="K131" s="9">
        <f t="shared" si="14"/>
        <v>0</v>
      </c>
      <c r="L131" s="9">
        <f t="shared" si="14"/>
        <v>100000</v>
      </c>
      <c r="M131" s="9">
        <f>SUM(N131)</f>
        <v>0</v>
      </c>
      <c r="N131" s="9">
        <f t="shared" si="14"/>
        <v>0</v>
      </c>
      <c r="O131" s="9">
        <f t="shared" si="14"/>
        <v>0</v>
      </c>
      <c r="P131" s="9">
        <f t="shared" si="14"/>
        <v>0</v>
      </c>
      <c r="Q131" s="9">
        <f t="shared" si="14"/>
        <v>0</v>
      </c>
    </row>
    <row r="132" spans="1:17" ht="25.5">
      <c r="A132" s="20"/>
      <c r="B132" s="5" t="s">
        <v>31</v>
      </c>
      <c r="C132" s="23"/>
      <c r="D132" s="23"/>
      <c r="E132" s="9">
        <f>SUM(F132:G132)</f>
        <v>100000</v>
      </c>
      <c r="F132" s="9">
        <v>100000</v>
      </c>
      <c r="G132" s="9"/>
      <c r="H132" s="22">
        <f>I132+M132</f>
        <v>100000</v>
      </c>
      <c r="I132" s="22">
        <f>SUM(J132:L136)</f>
        <v>100000</v>
      </c>
      <c r="J132" s="22"/>
      <c r="K132" s="22"/>
      <c r="L132" s="22">
        <v>100000</v>
      </c>
      <c r="M132" s="22">
        <f>SUM(N131)</f>
        <v>0</v>
      </c>
      <c r="N132" s="22"/>
      <c r="O132" s="22"/>
      <c r="P132" s="22"/>
      <c r="Q132" s="22">
        <v>0</v>
      </c>
    </row>
    <row r="133" spans="1:17" ht="12.75">
      <c r="A133" s="20"/>
      <c r="B133" s="4">
        <v>2009</v>
      </c>
      <c r="C133" s="23"/>
      <c r="D133" s="23"/>
      <c r="E133" s="9">
        <f>SUM(F133:G133)</f>
        <v>500000</v>
      </c>
      <c r="F133" s="9">
        <v>75000</v>
      </c>
      <c r="G133" s="9">
        <v>425000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20"/>
      <c r="B134" s="4">
        <v>2010</v>
      </c>
      <c r="C134" s="23"/>
      <c r="D134" s="23"/>
      <c r="E134" s="9">
        <f>SUM(F134:G134)</f>
        <v>2000000</v>
      </c>
      <c r="F134" s="9">
        <v>300000</v>
      </c>
      <c r="G134" s="9">
        <v>1700000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20"/>
      <c r="B135" s="4">
        <v>2011</v>
      </c>
      <c r="C135" s="23"/>
      <c r="D135" s="23"/>
      <c r="E135" s="9">
        <f>SUM(F135:G135)</f>
        <v>1500000</v>
      </c>
      <c r="F135" s="9">
        <v>225000</v>
      </c>
      <c r="G135" s="9">
        <v>1275000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6" customHeight="1">
      <c r="A136" s="21"/>
      <c r="B136" s="6" t="s">
        <v>15</v>
      </c>
      <c r="C136" s="23"/>
      <c r="D136" s="23"/>
      <c r="E136" s="9"/>
      <c r="F136" s="9"/>
      <c r="G136" s="9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33.75">
      <c r="A137" s="19">
        <v>16</v>
      </c>
      <c r="B137" s="11" t="s">
        <v>49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45">
      <c r="A138" s="20"/>
      <c r="B138" s="12" t="s">
        <v>53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45">
      <c r="A139" s="20"/>
      <c r="B139" s="13" t="s">
        <v>41</v>
      </c>
      <c r="C139" s="3">
        <v>345</v>
      </c>
      <c r="D139" s="7">
        <v>900.90095</v>
      </c>
      <c r="E139" s="9">
        <f>SUM(E140:E145)</f>
        <v>2550000</v>
      </c>
      <c r="F139" s="9">
        <f>SUM(F140:F145)</f>
        <v>637500</v>
      </c>
      <c r="G139" s="9">
        <f>SUM(G140:G145)</f>
        <v>1912500</v>
      </c>
      <c r="H139" s="9">
        <f aca="true" t="shared" si="15" ref="H139:Q139">SUM(H140)</f>
        <v>200000</v>
      </c>
      <c r="I139" s="9">
        <f t="shared" si="15"/>
        <v>200000</v>
      </c>
      <c r="J139" s="9">
        <f t="shared" si="15"/>
        <v>0</v>
      </c>
      <c r="K139" s="9">
        <f t="shared" si="15"/>
        <v>0</v>
      </c>
      <c r="L139" s="9">
        <f t="shared" si="15"/>
        <v>200000</v>
      </c>
      <c r="M139" s="9">
        <f>SUM(N139)</f>
        <v>0</v>
      </c>
      <c r="N139" s="9">
        <f t="shared" si="15"/>
        <v>0</v>
      </c>
      <c r="O139" s="9">
        <f t="shared" si="15"/>
        <v>0</v>
      </c>
      <c r="P139" s="9">
        <f t="shared" si="15"/>
        <v>0</v>
      </c>
      <c r="Q139" s="9">
        <f t="shared" si="15"/>
        <v>0</v>
      </c>
    </row>
    <row r="140" spans="1:17" ht="25.5">
      <c r="A140" s="20"/>
      <c r="B140" s="5" t="s">
        <v>29</v>
      </c>
      <c r="C140" s="23"/>
      <c r="D140" s="23"/>
      <c r="E140" s="9">
        <f>SUM(F140:G140)</f>
        <v>100000</v>
      </c>
      <c r="F140" s="9">
        <v>100000</v>
      </c>
      <c r="G140" s="9"/>
      <c r="H140" s="22">
        <f>I140+M140</f>
        <v>200000</v>
      </c>
      <c r="I140" s="22">
        <f>SUM(J140:L145)</f>
        <v>200000</v>
      </c>
      <c r="J140" s="22"/>
      <c r="K140" s="22"/>
      <c r="L140" s="22">
        <v>200000</v>
      </c>
      <c r="M140" s="22">
        <f>SUM(N139)</f>
        <v>0</v>
      </c>
      <c r="N140" s="22"/>
      <c r="O140" s="22"/>
      <c r="P140" s="22"/>
      <c r="Q140" s="22">
        <v>0</v>
      </c>
    </row>
    <row r="141" spans="1:17" ht="12.75">
      <c r="A141" s="20"/>
      <c r="B141" s="5">
        <v>2008</v>
      </c>
      <c r="C141" s="23"/>
      <c r="D141" s="23"/>
      <c r="E141" s="9">
        <f>SUM(F141:G141)</f>
        <v>200000</v>
      </c>
      <c r="F141" s="9">
        <v>200000</v>
      </c>
      <c r="G141" s="9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20"/>
      <c r="B142" s="4">
        <v>2009</v>
      </c>
      <c r="C142" s="23"/>
      <c r="D142" s="23"/>
      <c r="E142" s="9">
        <v>250000</v>
      </c>
      <c r="F142" s="9">
        <v>37500</v>
      </c>
      <c r="G142" s="9">
        <v>212500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20"/>
      <c r="B143" s="4">
        <v>2010</v>
      </c>
      <c r="C143" s="23"/>
      <c r="D143" s="23"/>
      <c r="E143" s="9">
        <v>1000000</v>
      </c>
      <c r="F143" s="9">
        <v>150000</v>
      </c>
      <c r="G143" s="9">
        <v>850000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20"/>
      <c r="B144" s="4">
        <v>2011</v>
      </c>
      <c r="C144" s="23"/>
      <c r="D144" s="23"/>
      <c r="E144" s="9">
        <v>1000000</v>
      </c>
      <c r="F144" s="9">
        <v>150000</v>
      </c>
      <c r="G144" s="9">
        <v>850000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4.5" customHeight="1">
      <c r="A145" s="21"/>
      <c r="B145" s="6" t="s">
        <v>15</v>
      </c>
      <c r="C145" s="23"/>
      <c r="D145" s="23"/>
      <c r="E145" s="9"/>
      <c r="F145" s="9"/>
      <c r="G145" s="9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33.75">
      <c r="A146" s="19">
        <v>17</v>
      </c>
      <c r="B146" s="11" t="s">
        <v>49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45">
      <c r="A147" s="20"/>
      <c r="B147" s="12" t="s">
        <v>53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56.25">
      <c r="A148" s="20"/>
      <c r="B148" s="13" t="s">
        <v>42</v>
      </c>
      <c r="C148" s="3">
        <v>345</v>
      </c>
      <c r="D148" s="7">
        <v>900.90095</v>
      </c>
      <c r="E148" s="9">
        <f>SUM(E149:E153)</f>
        <v>1075000</v>
      </c>
      <c r="F148" s="9">
        <f>SUM(F149:F153)</f>
        <v>225000</v>
      </c>
      <c r="G148" s="9">
        <f>SUM(G149:G153)</f>
        <v>850000</v>
      </c>
      <c r="H148" s="9">
        <f aca="true" t="shared" si="16" ref="H148:Q148">SUM(H149)</f>
        <v>250000</v>
      </c>
      <c r="I148" s="9">
        <f t="shared" si="16"/>
        <v>37500</v>
      </c>
      <c r="J148" s="9">
        <f t="shared" si="16"/>
        <v>0</v>
      </c>
      <c r="K148" s="9">
        <f t="shared" si="16"/>
        <v>0</v>
      </c>
      <c r="L148" s="9">
        <f t="shared" si="16"/>
        <v>37500</v>
      </c>
      <c r="M148" s="9">
        <f>SUM(O148:Q148)</f>
        <v>212500</v>
      </c>
      <c r="N148" s="9">
        <f t="shared" si="16"/>
        <v>0</v>
      </c>
      <c r="O148" s="9">
        <f t="shared" si="16"/>
        <v>0</v>
      </c>
      <c r="P148" s="9">
        <f t="shared" si="16"/>
        <v>0</v>
      </c>
      <c r="Q148" s="9">
        <f t="shared" si="16"/>
        <v>212500</v>
      </c>
    </row>
    <row r="149" spans="1:17" ht="25.5">
      <c r="A149" s="20"/>
      <c r="B149" s="5" t="s">
        <v>29</v>
      </c>
      <c r="C149" s="23"/>
      <c r="D149" s="23"/>
      <c r="E149" s="9">
        <f>SUM(F149:G149)</f>
        <v>75000</v>
      </c>
      <c r="F149" s="9">
        <v>75000</v>
      </c>
      <c r="G149" s="9"/>
      <c r="H149" s="22">
        <f>I149+M149</f>
        <v>250000</v>
      </c>
      <c r="I149" s="22">
        <f>SUM(J149:L153)</f>
        <v>37500</v>
      </c>
      <c r="J149" s="22"/>
      <c r="K149" s="22"/>
      <c r="L149" s="22">
        <v>37500</v>
      </c>
      <c r="M149" s="22">
        <f>SUM(O149:Q153)</f>
        <v>212500</v>
      </c>
      <c r="N149" s="22"/>
      <c r="O149" s="22"/>
      <c r="P149" s="22"/>
      <c r="Q149" s="22">
        <v>212500</v>
      </c>
    </row>
    <row r="150" spans="1:17" ht="12.75">
      <c r="A150" s="20"/>
      <c r="B150" s="5">
        <v>2008</v>
      </c>
      <c r="C150" s="23"/>
      <c r="D150" s="23"/>
      <c r="E150" s="9">
        <f>SUM(F150:G150)</f>
        <v>250000</v>
      </c>
      <c r="F150" s="9">
        <v>37500</v>
      </c>
      <c r="G150" s="9">
        <v>212500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2.75">
      <c r="A151" s="20"/>
      <c r="B151" s="4">
        <v>2009</v>
      </c>
      <c r="C151" s="23"/>
      <c r="D151" s="23"/>
      <c r="E151" s="9">
        <f>SUM(F151:G151)</f>
        <v>500000</v>
      </c>
      <c r="F151" s="9">
        <v>75000</v>
      </c>
      <c r="G151" s="9">
        <v>425000</v>
      </c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2.75">
      <c r="A152" s="20"/>
      <c r="B152" s="4">
        <v>2010</v>
      </c>
      <c r="C152" s="23"/>
      <c r="D152" s="23"/>
      <c r="E152" s="9">
        <v>250000</v>
      </c>
      <c r="F152" s="9">
        <v>37500</v>
      </c>
      <c r="G152" s="9">
        <v>212500</v>
      </c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6.75" customHeight="1">
      <c r="A153" s="21"/>
      <c r="B153" s="6" t="s">
        <v>15</v>
      </c>
      <c r="C153" s="23"/>
      <c r="D153" s="23"/>
      <c r="E153" s="9"/>
      <c r="F153" s="9"/>
      <c r="G153" s="9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33.75">
      <c r="A154" s="19">
        <v>18</v>
      </c>
      <c r="B154" s="11" t="s">
        <v>49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45">
      <c r="A155" s="20"/>
      <c r="B155" s="12" t="s">
        <v>53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33.75">
      <c r="A156" s="20"/>
      <c r="B156" s="13" t="s">
        <v>43</v>
      </c>
      <c r="C156" s="3">
        <v>345</v>
      </c>
      <c r="D156" s="7">
        <v>921.92109</v>
      </c>
      <c r="E156" s="9">
        <f>SUM(E157:E160)</f>
        <v>1825000</v>
      </c>
      <c r="F156" s="9">
        <f>SUM(F157:F160)</f>
        <v>295000</v>
      </c>
      <c r="G156" s="9">
        <f>SUM(G157:G160)</f>
        <v>1530000</v>
      </c>
      <c r="H156" s="9">
        <f aca="true" t="shared" si="17" ref="H156:Q156">SUM(H157)</f>
        <v>300000</v>
      </c>
      <c r="I156" s="9">
        <f t="shared" si="17"/>
        <v>45000</v>
      </c>
      <c r="J156" s="9">
        <f t="shared" si="17"/>
        <v>0</v>
      </c>
      <c r="K156" s="9">
        <f t="shared" si="17"/>
        <v>0</v>
      </c>
      <c r="L156" s="9">
        <f t="shared" si="17"/>
        <v>45000</v>
      </c>
      <c r="M156" s="9">
        <f>SUM(O156:Q156)</f>
        <v>255000</v>
      </c>
      <c r="N156" s="9">
        <f t="shared" si="17"/>
        <v>0</v>
      </c>
      <c r="O156" s="9">
        <f t="shared" si="17"/>
        <v>0</v>
      </c>
      <c r="P156" s="9">
        <f t="shared" si="17"/>
        <v>0</v>
      </c>
      <c r="Q156" s="9">
        <f t="shared" si="17"/>
        <v>255000</v>
      </c>
    </row>
    <row r="157" spans="1:17" ht="25.5">
      <c r="A157" s="20"/>
      <c r="B157" s="5" t="s">
        <v>29</v>
      </c>
      <c r="C157" s="23"/>
      <c r="D157" s="23"/>
      <c r="E157" s="9">
        <f>SUM(F157:G157)</f>
        <v>25000</v>
      </c>
      <c r="F157" s="9">
        <v>25000</v>
      </c>
      <c r="G157" s="9"/>
      <c r="H157" s="22">
        <f>I157+M157</f>
        <v>300000</v>
      </c>
      <c r="I157" s="22">
        <f>SUM(J157:L160)</f>
        <v>45000</v>
      </c>
      <c r="J157" s="22"/>
      <c r="K157" s="22"/>
      <c r="L157" s="22">
        <v>45000</v>
      </c>
      <c r="M157" s="22">
        <f>SUM(O157:Q160)</f>
        <v>255000</v>
      </c>
      <c r="N157" s="22"/>
      <c r="O157" s="22"/>
      <c r="P157" s="22"/>
      <c r="Q157" s="22">
        <v>255000</v>
      </c>
    </row>
    <row r="158" spans="1:17" ht="12.75">
      <c r="A158" s="20"/>
      <c r="B158" s="5">
        <v>2008</v>
      </c>
      <c r="C158" s="23"/>
      <c r="D158" s="23"/>
      <c r="E158" s="9">
        <f>SUM(F158:G158)</f>
        <v>300000</v>
      </c>
      <c r="F158" s="9">
        <v>45000</v>
      </c>
      <c r="G158" s="9">
        <v>255000</v>
      </c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2.75">
      <c r="A159" s="20"/>
      <c r="B159" s="4">
        <v>2009</v>
      </c>
      <c r="C159" s="23"/>
      <c r="D159" s="23"/>
      <c r="E159" s="9">
        <f>SUM(F159:G159)</f>
        <v>1500000</v>
      </c>
      <c r="F159" s="9">
        <v>225000</v>
      </c>
      <c r="G159" s="9">
        <v>1275000</v>
      </c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4.5" customHeight="1">
      <c r="A160" s="21"/>
      <c r="B160" s="6" t="s">
        <v>15</v>
      </c>
      <c r="C160" s="23"/>
      <c r="D160" s="23"/>
      <c r="E160" s="9"/>
      <c r="F160" s="9"/>
      <c r="G160" s="9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33.75">
      <c r="A161" s="19">
        <v>19</v>
      </c>
      <c r="B161" s="11" t="s">
        <v>49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45">
      <c r="A162" s="20"/>
      <c r="B162" s="12" t="s">
        <v>53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33.75">
      <c r="A163" s="20"/>
      <c r="B163" s="13" t="s">
        <v>44</v>
      </c>
      <c r="C163" s="3">
        <v>345</v>
      </c>
      <c r="D163" s="7">
        <v>926.92601</v>
      </c>
      <c r="E163" s="9">
        <f>SUM(E164:E169)</f>
        <v>11325000</v>
      </c>
      <c r="F163" s="9">
        <f>SUM(F164:F169)</f>
        <v>1975000</v>
      </c>
      <c r="G163" s="9">
        <f>SUM(G164:G169)</f>
        <v>9350000</v>
      </c>
      <c r="H163" s="9">
        <f aca="true" t="shared" si="18" ref="H163:Q163">SUM(H164)</f>
        <v>250000</v>
      </c>
      <c r="I163" s="9">
        <f t="shared" si="18"/>
        <v>250000</v>
      </c>
      <c r="J163" s="9">
        <f t="shared" si="18"/>
        <v>0</v>
      </c>
      <c r="K163" s="9">
        <f t="shared" si="18"/>
        <v>0</v>
      </c>
      <c r="L163" s="9">
        <f t="shared" si="18"/>
        <v>250000</v>
      </c>
      <c r="M163" s="9">
        <f>SUM(N163)</f>
        <v>0</v>
      </c>
      <c r="N163" s="9">
        <f t="shared" si="18"/>
        <v>0</v>
      </c>
      <c r="O163" s="9">
        <f t="shared" si="18"/>
        <v>0</v>
      </c>
      <c r="P163" s="9">
        <f t="shared" si="18"/>
        <v>0</v>
      </c>
      <c r="Q163" s="9">
        <f t="shared" si="18"/>
        <v>0</v>
      </c>
    </row>
    <row r="164" spans="1:17" ht="25.5">
      <c r="A164" s="20"/>
      <c r="B164" s="5" t="s">
        <v>29</v>
      </c>
      <c r="C164" s="23"/>
      <c r="D164" s="23"/>
      <c r="E164" s="9">
        <f>SUM(F164:G164)</f>
        <v>75000</v>
      </c>
      <c r="F164" s="9">
        <v>75000</v>
      </c>
      <c r="G164" s="9"/>
      <c r="H164" s="22">
        <f>I164+M164</f>
        <v>250000</v>
      </c>
      <c r="I164" s="22">
        <f>SUM(J164:L169)</f>
        <v>250000</v>
      </c>
      <c r="J164" s="22"/>
      <c r="K164" s="22"/>
      <c r="L164" s="22">
        <v>250000</v>
      </c>
      <c r="M164" s="22">
        <f>SUM(N163)</f>
        <v>0</v>
      </c>
      <c r="N164" s="22"/>
      <c r="O164" s="22"/>
      <c r="P164" s="22"/>
      <c r="Q164" s="22">
        <v>0</v>
      </c>
    </row>
    <row r="165" spans="1:17" ht="12.75">
      <c r="A165" s="20"/>
      <c r="B165" s="5">
        <v>2008</v>
      </c>
      <c r="C165" s="23"/>
      <c r="D165" s="23"/>
      <c r="E165" s="9">
        <f>SUM(F165:G165)</f>
        <v>250000</v>
      </c>
      <c r="F165" s="9">
        <v>250000</v>
      </c>
      <c r="G165" s="9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2.75">
      <c r="A166" s="20"/>
      <c r="B166" s="5">
        <v>2009</v>
      </c>
      <c r="C166" s="23"/>
      <c r="D166" s="23"/>
      <c r="E166" s="9">
        <f>SUM(F166:G166)</f>
        <v>1000000</v>
      </c>
      <c r="F166" s="9">
        <v>150000</v>
      </c>
      <c r="G166" s="9">
        <v>850000</v>
      </c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2.75">
      <c r="A167" s="20"/>
      <c r="B167" s="5">
        <v>2010</v>
      </c>
      <c r="C167" s="23"/>
      <c r="D167" s="23"/>
      <c r="E167" s="9">
        <f>SUM(F167:G167)</f>
        <v>5000000</v>
      </c>
      <c r="F167" s="9">
        <v>750000</v>
      </c>
      <c r="G167" s="9">
        <v>4250000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2.75">
      <c r="A168" s="20"/>
      <c r="B168" s="4">
        <v>2011</v>
      </c>
      <c r="C168" s="23"/>
      <c r="D168" s="23"/>
      <c r="E168" s="9">
        <f>SUM(F168:G168)</f>
        <v>5000000</v>
      </c>
      <c r="F168" s="9">
        <v>750000</v>
      </c>
      <c r="G168" s="9">
        <v>4250000</v>
      </c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.5" customHeight="1">
      <c r="A169" s="21"/>
      <c r="B169" s="6" t="s">
        <v>15</v>
      </c>
      <c r="C169" s="23"/>
      <c r="D169" s="23"/>
      <c r="E169" s="9"/>
      <c r="F169" s="9"/>
      <c r="G169" s="9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>
      <c r="A170" s="26" t="s">
        <v>20</v>
      </c>
      <c r="B170" s="26"/>
      <c r="C170" s="23" t="s">
        <v>14</v>
      </c>
      <c r="D170" s="23"/>
      <c r="E170" s="10">
        <f aca="true" t="shared" si="19" ref="E170:Q170">E18+E27+E36+E45+E54+E61+E69+E76+E86+E94+E102+E109+E117+E123+E131+E139+E148+E156+E163</f>
        <v>77563322</v>
      </c>
      <c r="F170" s="10">
        <f t="shared" si="19"/>
        <v>14373007.2</v>
      </c>
      <c r="G170" s="10">
        <f t="shared" si="19"/>
        <v>63190314.8</v>
      </c>
      <c r="H170" s="10">
        <f t="shared" si="19"/>
        <v>3019688</v>
      </c>
      <c r="I170" s="10">
        <f t="shared" si="19"/>
        <v>1540953</v>
      </c>
      <c r="J170" s="10">
        <f t="shared" si="19"/>
        <v>0</v>
      </c>
      <c r="K170" s="10">
        <f t="shared" si="19"/>
        <v>0</v>
      </c>
      <c r="L170" s="10">
        <f t="shared" si="19"/>
        <v>1540953</v>
      </c>
      <c r="M170" s="10">
        <f t="shared" si="19"/>
        <v>1478735</v>
      </c>
      <c r="N170" s="10">
        <f t="shared" si="19"/>
        <v>0</v>
      </c>
      <c r="O170" s="10">
        <f t="shared" si="19"/>
        <v>0</v>
      </c>
      <c r="P170" s="10">
        <f t="shared" si="19"/>
        <v>0</v>
      </c>
      <c r="Q170" s="10">
        <f t="shared" si="19"/>
        <v>1478735</v>
      </c>
    </row>
    <row r="172" ht="12.75">
      <c r="N172" s="8" t="s">
        <v>56</v>
      </c>
    </row>
    <row r="175" ht="12.75">
      <c r="N175" s="8" t="s">
        <v>57</v>
      </c>
    </row>
  </sheetData>
  <mergeCells count="290">
    <mergeCell ref="Q62:Q66"/>
    <mergeCell ref="M62:M66"/>
    <mergeCell ref="N62:N66"/>
    <mergeCell ref="O62:O66"/>
    <mergeCell ref="P62:P66"/>
    <mergeCell ref="I62:I66"/>
    <mergeCell ref="J62:J66"/>
    <mergeCell ref="K62:K66"/>
    <mergeCell ref="L62:L66"/>
    <mergeCell ref="Q164:Q169"/>
    <mergeCell ref="C161:Q162"/>
    <mergeCell ref="C164:C169"/>
    <mergeCell ref="D164:D169"/>
    <mergeCell ref="H164:H169"/>
    <mergeCell ref="I164:I169"/>
    <mergeCell ref="J164:J169"/>
    <mergeCell ref="K164:K169"/>
    <mergeCell ref="N164:N169"/>
    <mergeCell ref="N157:N160"/>
    <mergeCell ref="O164:O169"/>
    <mergeCell ref="P164:P169"/>
    <mergeCell ref="L157:L160"/>
    <mergeCell ref="M157:M160"/>
    <mergeCell ref="L164:L169"/>
    <mergeCell ref="M164:M169"/>
    <mergeCell ref="C154:Q155"/>
    <mergeCell ref="C157:C160"/>
    <mergeCell ref="D157:D160"/>
    <mergeCell ref="H157:H160"/>
    <mergeCell ref="I157:I160"/>
    <mergeCell ref="O157:O160"/>
    <mergeCell ref="P157:P160"/>
    <mergeCell ref="Q157:Q160"/>
    <mergeCell ref="J157:J160"/>
    <mergeCell ref="K157:K160"/>
    <mergeCell ref="N149:N153"/>
    <mergeCell ref="O149:O153"/>
    <mergeCell ref="P149:P153"/>
    <mergeCell ref="Q149:Q153"/>
    <mergeCell ref="J149:J153"/>
    <mergeCell ref="K149:K153"/>
    <mergeCell ref="L149:L153"/>
    <mergeCell ref="M149:M153"/>
    <mergeCell ref="C149:C153"/>
    <mergeCell ref="D149:D153"/>
    <mergeCell ref="H149:H153"/>
    <mergeCell ref="I149:I153"/>
    <mergeCell ref="O140:O145"/>
    <mergeCell ref="P140:P145"/>
    <mergeCell ref="Q140:Q145"/>
    <mergeCell ref="C146:Q147"/>
    <mergeCell ref="C137:Q138"/>
    <mergeCell ref="C140:C145"/>
    <mergeCell ref="D140:D145"/>
    <mergeCell ref="H140:H145"/>
    <mergeCell ref="I140:I145"/>
    <mergeCell ref="J140:J145"/>
    <mergeCell ref="K140:K145"/>
    <mergeCell ref="L140:L145"/>
    <mergeCell ref="M140:M145"/>
    <mergeCell ref="N140:N145"/>
    <mergeCell ref="N132:N136"/>
    <mergeCell ref="O132:O136"/>
    <mergeCell ref="P132:P136"/>
    <mergeCell ref="Q132:Q136"/>
    <mergeCell ref="J132:J136"/>
    <mergeCell ref="K132:K136"/>
    <mergeCell ref="L132:L136"/>
    <mergeCell ref="M132:M136"/>
    <mergeCell ref="C132:C136"/>
    <mergeCell ref="D132:D136"/>
    <mergeCell ref="H132:H136"/>
    <mergeCell ref="I132:I136"/>
    <mergeCell ref="O124:O128"/>
    <mergeCell ref="P124:P128"/>
    <mergeCell ref="Q124:Q128"/>
    <mergeCell ref="C129:Q130"/>
    <mergeCell ref="C121:Q122"/>
    <mergeCell ref="C124:C128"/>
    <mergeCell ref="D124:D128"/>
    <mergeCell ref="H124:H128"/>
    <mergeCell ref="I124:I128"/>
    <mergeCell ref="J124:J128"/>
    <mergeCell ref="K124:K128"/>
    <mergeCell ref="L124:L128"/>
    <mergeCell ref="M124:M128"/>
    <mergeCell ref="N124:N128"/>
    <mergeCell ref="N118:N120"/>
    <mergeCell ref="O118:O120"/>
    <mergeCell ref="P118:P120"/>
    <mergeCell ref="Q118:Q120"/>
    <mergeCell ref="J118:J120"/>
    <mergeCell ref="K118:K120"/>
    <mergeCell ref="L118:L120"/>
    <mergeCell ref="M118:M120"/>
    <mergeCell ref="C118:C120"/>
    <mergeCell ref="D118:D120"/>
    <mergeCell ref="H118:H120"/>
    <mergeCell ref="I118:I120"/>
    <mergeCell ref="O110:O114"/>
    <mergeCell ref="P110:P114"/>
    <mergeCell ref="Q110:Q114"/>
    <mergeCell ref="C115:Q116"/>
    <mergeCell ref="C107:Q108"/>
    <mergeCell ref="C110:C114"/>
    <mergeCell ref="D110:D114"/>
    <mergeCell ref="H110:H114"/>
    <mergeCell ref="I110:I114"/>
    <mergeCell ref="J110:J114"/>
    <mergeCell ref="K110:K114"/>
    <mergeCell ref="L110:L114"/>
    <mergeCell ref="M110:M114"/>
    <mergeCell ref="N110:N114"/>
    <mergeCell ref="N103:N106"/>
    <mergeCell ref="O103:O106"/>
    <mergeCell ref="P103:P106"/>
    <mergeCell ref="Q103:Q106"/>
    <mergeCell ref="J103:J106"/>
    <mergeCell ref="K103:K106"/>
    <mergeCell ref="L103:L106"/>
    <mergeCell ref="M103:M106"/>
    <mergeCell ref="C103:C106"/>
    <mergeCell ref="D103:D106"/>
    <mergeCell ref="H103:H106"/>
    <mergeCell ref="I103:I106"/>
    <mergeCell ref="O95:O99"/>
    <mergeCell ref="P95:P99"/>
    <mergeCell ref="Q95:Q99"/>
    <mergeCell ref="C100:Q101"/>
    <mergeCell ref="C92:Q93"/>
    <mergeCell ref="C95:C99"/>
    <mergeCell ref="D95:D99"/>
    <mergeCell ref="H95:H99"/>
    <mergeCell ref="I95:I99"/>
    <mergeCell ref="J95:J99"/>
    <mergeCell ref="K95:K99"/>
    <mergeCell ref="L95:L99"/>
    <mergeCell ref="M95:M99"/>
    <mergeCell ref="N95:N99"/>
    <mergeCell ref="N87:N91"/>
    <mergeCell ref="O87:O91"/>
    <mergeCell ref="P87:P91"/>
    <mergeCell ref="Q87:Q91"/>
    <mergeCell ref="J87:J91"/>
    <mergeCell ref="K87:K91"/>
    <mergeCell ref="L87:L91"/>
    <mergeCell ref="M87:M91"/>
    <mergeCell ref="C87:C91"/>
    <mergeCell ref="D87:D91"/>
    <mergeCell ref="H87:H91"/>
    <mergeCell ref="I87:I91"/>
    <mergeCell ref="O77:O82"/>
    <mergeCell ref="P77:P82"/>
    <mergeCell ref="Q77:Q82"/>
    <mergeCell ref="C83:Q85"/>
    <mergeCell ref="C74:Q75"/>
    <mergeCell ref="C77:C82"/>
    <mergeCell ref="D77:D82"/>
    <mergeCell ref="H77:H82"/>
    <mergeCell ref="I77:I82"/>
    <mergeCell ref="J77:J82"/>
    <mergeCell ref="K77:K82"/>
    <mergeCell ref="L77:L82"/>
    <mergeCell ref="M77:M82"/>
    <mergeCell ref="N77:N82"/>
    <mergeCell ref="M19:M24"/>
    <mergeCell ref="N19:N24"/>
    <mergeCell ref="O19:O24"/>
    <mergeCell ref="P19:P24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I12:I13"/>
    <mergeCell ref="J12:L12"/>
    <mergeCell ref="M12:M13"/>
    <mergeCell ref="N12:Q12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A8:A13"/>
    <mergeCell ref="B8:B13"/>
    <mergeCell ref="C8:C13"/>
    <mergeCell ref="D8:D13"/>
    <mergeCell ref="A5:Q5"/>
    <mergeCell ref="AA5:AV5"/>
    <mergeCell ref="A6:Q6"/>
    <mergeCell ref="AA6:AV6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170:B170"/>
    <mergeCell ref="C170:D170"/>
    <mergeCell ref="N28:N33"/>
    <mergeCell ref="O28:O33"/>
    <mergeCell ref="L28:L33"/>
    <mergeCell ref="M28:M33"/>
    <mergeCell ref="A34:A42"/>
    <mergeCell ref="C34:Q35"/>
    <mergeCell ref="C37:C42"/>
    <mergeCell ref="D37:D42"/>
    <mergeCell ref="H37:H42"/>
    <mergeCell ref="I37:I42"/>
    <mergeCell ref="J37:J42"/>
    <mergeCell ref="K37:K42"/>
    <mergeCell ref="L37:L42"/>
    <mergeCell ref="M37:M42"/>
    <mergeCell ref="N37:N42"/>
    <mergeCell ref="O37:O42"/>
    <mergeCell ref="P37:P42"/>
    <mergeCell ref="Q37:Q42"/>
    <mergeCell ref="A43:A51"/>
    <mergeCell ref="C43:Q44"/>
    <mergeCell ref="C46:C51"/>
    <mergeCell ref="D46:D51"/>
    <mergeCell ref="H46:H51"/>
    <mergeCell ref="I46:I51"/>
    <mergeCell ref="J46:J51"/>
    <mergeCell ref="K46:K51"/>
    <mergeCell ref="P46:P51"/>
    <mergeCell ref="Q46:Q51"/>
    <mergeCell ref="L46:L51"/>
    <mergeCell ref="M46:M51"/>
    <mergeCell ref="N46:N51"/>
    <mergeCell ref="O46:O51"/>
    <mergeCell ref="O55:O58"/>
    <mergeCell ref="P55:P58"/>
    <mergeCell ref="Q55:Q58"/>
    <mergeCell ref="C52:Q53"/>
    <mergeCell ref="C55:C58"/>
    <mergeCell ref="D55:D58"/>
    <mergeCell ref="H55:H58"/>
    <mergeCell ref="I55:I58"/>
    <mergeCell ref="J55:J58"/>
    <mergeCell ref="K55:K58"/>
    <mergeCell ref="L70:L73"/>
    <mergeCell ref="M70:M73"/>
    <mergeCell ref="N70:N73"/>
    <mergeCell ref="N55:N58"/>
    <mergeCell ref="L55:L58"/>
    <mergeCell ref="M55:M58"/>
    <mergeCell ref="C59:Q60"/>
    <mergeCell ref="C62:C66"/>
    <mergeCell ref="D62:D66"/>
    <mergeCell ref="H62:H66"/>
    <mergeCell ref="O70:O73"/>
    <mergeCell ref="P70:P73"/>
    <mergeCell ref="Q70:Q73"/>
    <mergeCell ref="C67:Q68"/>
    <mergeCell ref="C70:C73"/>
    <mergeCell ref="D70:D73"/>
    <mergeCell ref="H70:H73"/>
    <mergeCell ref="I70:I73"/>
    <mergeCell ref="J70:J73"/>
    <mergeCell ref="K70:K73"/>
    <mergeCell ref="A83:A91"/>
    <mergeCell ref="A92:A99"/>
    <mergeCell ref="A100:A106"/>
    <mergeCell ref="A52:A58"/>
    <mergeCell ref="A59:A66"/>
    <mergeCell ref="A67:A73"/>
    <mergeCell ref="A74:A82"/>
    <mergeCell ref="A107:A114"/>
    <mergeCell ref="A115:A120"/>
    <mergeCell ref="A121:A128"/>
    <mergeCell ref="A129:A136"/>
    <mergeCell ref="A137:A145"/>
    <mergeCell ref="A146:A153"/>
    <mergeCell ref="A154:A160"/>
    <mergeCell ref="A161:A169"/>
  </mergeCells>
  <printOptions horizontalCentered="1"/>
  <pageMargins left="0.5905511811023623" right="0.5511811023622047" top="0.3937007874015748" bottom="0.3937007874015748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2008-07-11T10:37:50Z</cp:lastPrinted>
  <dcterms:created xsi:type="dcterms:W3CDTF">2004-10-20T06:05:21Z</dcterms:created>
  <dcterms:modified xsi:type="dcterms:W3CDTF">2008-07-11T10:37:53Z</dcterms:modified>
  <cp:category/>
  <cp:version/>
  <cp:contentType/>
  <cp:contentStatus/>
  <cp:revision>1</cp:revision>
</cp:coreProperties>
</file>