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'OK'!$A$1:$R$179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<sst xmlns="http://schemas.openxmlformats.org/spreadsheetml/2006/main" count="140" uniqueCount="70">
  <si>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</si>
  <si>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</si>
  <si>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</si>
  <si>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</si>
  <si>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</si>
  <si>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</si>
  <si>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</si>
  <si>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</si>
  <si>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</si>
  <si>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</si>
  <si>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</si>
  <si>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</si>
  <si>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</si>
  <si>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</si>
  <si>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</si>
  <si>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</si>
  <si>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</si>
  <si>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</si>
  <si>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</si>
  <si>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</si>
  <si>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</si>
  <si>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</si>
  <si>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</si>
  <si>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</si>
  <si>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</si>
  <si>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</si>
  <si>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</si>
  <si>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</si>
  <si>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 xml:space="preserve"> nazwa projektu: Budowa ulicy Granicznej</t>
  </si>
  <si>
    <t>z tego                      2007</t>
  </si>
  <si>
    <t xml:space="preserve"> nazwa projektu: Modernizacja ulicy Leśnej et. II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</si>
  <si>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</si>
  <si>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</si>
  <si>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</si>
  <si>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Budowa drogi w Ślubowie</t>
  </si>
  <si>
    <t xml:space="preserve"> nazwa projektu: Budowa drogi w miejscowosci Łosinno</t>
  </si>
  <si>
    <t xml:space="preserve"> nazwa projektu: Budowa ulicy Mazowieckiej w Kamieńczyku</t>
  </si>
  <si>
    <t xml:space="preserve"> nazwa projektu: Informatyzacja Gminy Wyszków</t>
  </si>
  <si>
    <t xml:space="preserve"> nazwa projektu: Budowa boisk sportowych przy zespole szkół na os. Polonez</t>
  </si>
  <si>
    <t xml:space="preserve"> nazwa projektu: Budowa Sali gimnastycznej przy Szkole Podstwowej w Lesczydole Starym</t>
  </si>
  <si>
    <t xml:space="preserve"> nazwa projektu: Budowa Centrum Pomocy Społecznej</t>
  </si>
  <si>
    <t xml:space="preserve"> nazwa projektu: Zagospodarowanie terenu wzdłuz rzeki Bug wraz z budową przystani</t>
  </si>
  <si>
    <t xml:space="preserve"> nazwa projektu: Budowa sieci tras rowerowych, pieszych , wodnych oraz konnych w Gminie Wyszków</t>
  </si>
  <si>
    <t xml:space="preserve"> nazwa projektu: Modernizacja budynku WOK "HUTNIK"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</si>
  <si>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</si>
  <si>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</si>
  <si>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</si>
  <si>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</si>
  <si>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</si>
  <si>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</si>
  <si>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</si>
  <si>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</si>
  <si>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</si>
  <si>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</si>
  <si>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</si>
  <si>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t xml:space="preserve"> nazwa projektu: Budowa ulicy Żytniej</t>
  </si>
  <si>
    <t>Przewodniczący Rady</t>
  </si>
  <si>
    <t xml:space="preserve">    Marek Głowacki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</si>
  <si>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</si>
  <si>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</si>
  <si>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</si>
  <si>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</si>
  <si>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</si>
  <si>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</si>
  <si>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</si>
  <si>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</si>
  <si>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>z dnia 5 czerwca 2008r.</t>
  </si>
  <si>
    <t xml:space="preserve"> nazwa projektu: Budowa sieci kanalizacji sanitarnej w Rybienku Starym, Tulewie Górnym i Rybnie</t>
  </si>
  <si>
    <t>010,01010</t>
  </si>
  <si>
    <t>do Uchwały Nr XXIV/170/2008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</si>
</sst>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8"/>
  <sheetViews>
    <sheetView tabSelected="1" workbookViewId="0" topLeftCell="J1">
      <selection activeCell="U6" sqref="U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69</v>
      </c>
    </row>
    <row r="3" ht="12.75">
      <c r="O3" s="1" t="s">
        <v>18</v>
      </c>
    </row>
    <row r="4" ht="12.75">
      <c r="O4" s="8" t="s">
        <v>66</v>
      </c>
    </row>
    <row r="5" spans="1:48" ht="18.7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ht="18.7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8" spans="1:17" ht="12.75" customHeight="1">
      <c r="A8" s="29" t="s">
        <v>59</v>
      </c>
      <c r="B8" s="29" t="s">
        <v>0</v>
      </c>
      <c r="C8" s="29" t="s">
        <v>60</v>
      </c>
      <c r="D8" s="29" t="s">
        <v>61</v>
      </c>
      <c r="E8" s="29" t="s">
        <v>58</v>
      </c>
      <c r="F8" s="29" t="s">
        <v>1</v>
      </c>
      <c r="G8" s="29"/>
      <c r="H8" s="29" t="s">
        <v>2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2.75" customHeight="1">
      <c r="A9" s="29"/>
      <c r="B9" s="29"/>
      <c r="C9" s="29"/>
      <c r="D9" s="29"/>
      <c r="E9" s="29"/>
      <c r="F9" s="29" t="s">
        <v>3</v>
      </c>
      <c r="G9" s="29" t="s">
        <v>4</v>
      </c>
      <c r="H9" s="29" t="s">
        <v>24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 customHeight="1">
      <c r="A10" s="29"/>
      <c r="B10" s="29"/>
      <c r="C10" s="29"/>
      <c r="D10" s="29"/>
      <c r="E10" s="29"/>
      <c r="F10" s="29"/>
      <c r="G10" s="29"/>
      <c r="H10" s="29" t="s">
        <v>5</v>
      </c>
      <c r="I10" s="29" t="s">
        <v>6</v>
      </c>
      <c r="J10" s="29"/>
      <c r="K10" s="29"/>
      <c r="L10" s="29"/>
      <c r="M10" s="29"/>
      <c r="N10" s="29"/>
      <c r="O10" s="29"/>
      <c r="P10" s="29"/>
      <c r="Q10" s="29"/>
    </row>
    <row r="11" spans="1:17" ht="38.25" customHeight="1">
      <c r="A11" s="29"/>
      <c r="B11" s="29"/>
      <c r="C11" s="29"/>
      <c r="D11" s="29"/>
      <c r="E11" s="29"/>
      <c r="F11" s="29"/>
      <c r="G11" s="29"/>
      <c r="H11" s="29"/>
      <c r="I11" s="29" t="s">
        <v>17</v>
      </c>
      <c r="J11" s="29"/>
      <c r="K11" s="29"/>
      <c r="L11" s="29"/>
      <c r="M11" s="29" t="s">
        <v>7</v>
      </c>
      <c r="N11" s="29"/>
      <c r="O11" s="29"/>
      <c r="P11" s="29"/>
      <c r="Q11" s="29"/>
    </row>
    <row r="12" spans="1:17" ht="12.75" customHeight="1">
      <c r="A12" s="29"/>
      <c r="B12" s="29"/>
      <c r="C12" s="29"/>
      <c r="D12" s="29"/>
      <c r="E12" s="29"/>
      <c r="F12" s="29"/>
      <c r="G12" s="29"/>
      <c r="H12" s="29"/>
      <c r="I12" s="29" t="s">
        <v>8</v>
      </c>
      <c r="J12" s="29" t="s">
        <v>9</v>
      </c>
      <c r="K12" s="29"/>
      <c r="L12" s="29"/>
      <c r="M12" s="29" t="s">
        <v>8</v>
      </c>
      <c r="N12" s="29" t="s">
        <v>9</v>
      </c>
      <c r="O12" s="29"/>
      <c r="P12" s="29"/>
      <c r="Q12" s="29"/>
    </row>
    <row r="13" spans="1:17" ht="63" customHeight="1">
      <c r="A13" s="29"/>
      <c r="B13" s="29"/>
      <c r="C13" s="29"/>
      <c r="D13" s="29"/>
      <c r="E13" s="29"/>
      <c r="F13" s="29"/>
      <c r="G13" s="29"/>
      <c r="H13" s="29"/>
      <c r="I13" s="29"/>
      <c r="J13" s="15" t="s">
        <v>10</v>
      </c>
      <c r="K13" s="15" t="s">
        <v>11</v>
      </c>
      <c r="L13" s="15" t="s">
        <v>21</v>
      </c>
      <c r="M13" s="29"/>
      <c r="N13" s="14" t="s">
        <v>62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63</v>
      </c>
      <c r="I14" s="16" t="s">
        <v>64</v>
      </c>
      <c r="J14" s="16"/>
      <c r="K14" s="16"/>
      <c r="L14" s="16"/>
      <c r="M14" s="16" t="s">
        <v>65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25">
        <v>1</v>
      </c>
      <c r="B16" s="11" t="s">
        <v>46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22.5">
      <c r="A17" s="25"/>
      <c r="B17" s="12" t="s">
        <v>47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45">
      <c r="A18" s="25"/>
      <c r="B18" s="13" t="s">
        <v>67</v>
      </c>
      <c r="C18" s="3">
        <v>345</v>
      </c>
      <c r="D18" s="18" t="s">
        <v>68</v>
      </c>
      <c r="E18" s="9">
        <f>SUM(E19:E24)</f>
        <v>7289652</v>
      </c>
      <c r="F18" s="9">
        <f>SUM(F19:F23)</f>
        <v>1113087.2</v>
      </c>
      <c r="G18" s="9">
        <f>SUM(G19:G23)</f>
        <v>6176564.8</v>
      </c>
      <c r="H18" s="9">
        <f aca="true" t="shared" si="0" ref="H18:Q18">SUM(H19)</f>
        <v>39688</v>
      </c>
      <c r="I18" s="9">
        <f t="shared" si="0"/>
        <v>5953</v>
      </c>
      <c r="J18" s="9">
        <f t="shared" si="0"/>
        <v>0</v>
      </c>
      <c r="K18" s="9">
        <f t="shared" si="0"/>
        <v>0</v>
      </c>
      <c r="L18" s="9">
        <f t="shared" si="0"/>
        <v>5953</v>
      </c>
      <c r="M18" s="9">
        <f t="shared" si="0"/>
        <v>33735</v>
      </c>
      <c r="N18" s="9">
        <f t="shared" si="0"/>
        <v>0</v>
      </c>
      <c r="O18" s="9"/>
      <c r="P18" s="9">
        <f t="shared" si="0"/>
        <v>0</v>
      </c>
      <c r="Q18" s="9">
        <f t="shared" si="0"/>
        <v>33735</v>
      </c>
    </row>
    <row r="19" spans="1:17" ht="18" customHeight="1">
      <c r="A19" s="25"/>
      <c r="B19" s="5">
        <v>2006</v>
      </c>
      <c r="C19" s="23"/>
      <c r="D19" s="23"/>
      <c r="E19" s="9">
        <f>SUM(F19:G19)</f>
        <v>23106</v>
      </c>
      <c r="F19" s="9">
        <v>23106</v>
      </c>
      <c r="G19" s="9"/>
      <c r="H19" s="22">
        <f>I19+M19</f>
        <v>39688</v>
      </c>
      <c r="I19" s="22">
        <f>SUM(J19:L24)</f>
        <v>5953</v>
      </c>
      <c r="J19" s="22"/>
      <c r="K19" s="22"/>
      <c r="L19" s="22">
        <v>5953</v>
      </c>
      <c r="M19" s="22">
        <f>SUM(N19:Q24)</f>
        <v>33735</v>
      </c>
      <c r="N19" s="22"/>
      <c r="O19" s="22"/>
      <c r="P19" s="22"/>
      <c r="Q19" s="22">
        <v>33735</v>
      </c>
    </row>
    <row r="20" spans="1:17" ht="12.75">
      <c r="A20" s="25"/>
      <c r="B20" s="4">
        <v>2007</v>
      </c>
      <c r="C20" s="23"/>
      <c r="D20" s="23"/>
      <c r="E20" s="9">
        <f>SUM(F20:G20)</f>
        <v>5000</v>
      </c>
      <c r="F20" s="9">
        <v>750</v>
      </c>
      <c r="G20" s="9">
        <v>4250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25"/>
      <c r="B21" s="4">
        <v>2008</v>
      </c>
      <c r="C21" s="23"/>
      <c r="D21" s="23"/>
      <c r="E21" s="9">
        <f>SUM(F21:G21)</f>
        <v>39688</v>
      </c>
      <c r="F21" s="9">
        <v>5953.2</v>
      </c>
      <c r="G21" s="9">
        <v>33734.8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25"/>
      <c r="B22" s="4">
        <v>2009</v>
      </c>
      <c r="C22" s="23"/>
      <c r="D22" s="23"/>
      <c r="E22" s="9">
        <f>SUM(F22:G22)</f>
        <v>3610928</v>
      </c>
      <c r="F22" s="9">
        <v>541639</v>
      </c>
      <c r="G22" s="9">
        <v>3069289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25"/>
      <c r="B23" s="4">
        <v>2010</v>
      </c>
      <c r="C23" s="23"/>
      <c r="D23" s="23"/>
      <c r="E23" s="9">
        <f>SUM(F23:G23)</f>
        <v>3610930</v>
      </c>
      <c r="F23" s="9">
        <v>541639</v>
      </c>
      <c r="G23" s="9">
        <v>3069291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.25" customHeight="1">
      <c r="A24" s="25"/>
      <c r="B24" s="6" t="s">
        <v>15</v>
      </c>
      <c r="C24" s="23"/>
      <c r="D24" s="23"/>
      <c r="E24" s="9"/>
      <c r="F24" s="9"/>
      <c r="G24" s="9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2.5">
      <c r="A25" s="24">
        <v>2</v>
      </c>
      <c r="B25" s="11" t="s">
        <v>46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22.5">
      <c r="A26" s="25"/>
      <c r="B26" s="12" t="s">
        <v>47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45">
      <c r="A27" s="25"/>
      <c r="B27" s="13" t="s">
        <v>45</v>
      </c>
      <c r="C27" s="3">
        <v>345</v>
      </c>
      <c r="D27" s="18" t="s">
        <v>68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25"/>
      <c r="B28" s="5" t="s">
        <v>26</v>
      </c>
      <c r="C28" s="23"/>
      <c r="D28" s="23"/>
      <c r="E28" s="9">
        <f>SUM(F28:G28)</f>
        <v>833</v>
      </c>
      <c r="F28" s="9">
        <v>833</v>
      </c>
      <c r="G28" s="9"/>
      <c r="H28" s="22">
        <f>I28+M28</f>
        <v>250000</v>
      </c>
      <c r="I28" s="22">
        <f>SUM(J28:L33)</f>
        <v>250000</v>
      </c>
      <c r="J28" s="22"/>
      <c r="K28" s="22"/>
      <c r="L28" s="22">
        <v>250000</v>
      </c>
      <c r="M28" s="22"/>
      <c r="N28" s="22"/>
      <c r="O28" s="22"/>
      <c r="P28" s="22"/>
      <c r="Q28" s="22">
        <v>0</v>
      </c>
    </row>
    <row r="29" spans="1:17" ht="12.75">
      <c r="A29" s="25"/>
      <c r="B29" s="4">
        <v>2004</v>
      </c>
      <c r="C29" s="23"/>
      <c r="D29" s="23"/>
      <c r="E29" s="9">
        <f>SUM(F29:G29)</f>
        <v>159755</v>
      </c>
      <c r="F29" s="9">
        <v>159755</v>
      </c>
      <c r="G29" s="9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5"/>
      <c r="B30" s="4">
        <v>2008</v>
      </c>
      <c r="C30" s="23"/>
      <c r="D30" s="23"/>
      <c r="E30" s="9">
        <f>SUM(F30:G30)</f>
        <v>250000</v>
      </c>
      <c r="F30" s="9">
        <v>250000</v>
      </c>
      <c r="G30" s="9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5"/>
      <c r="B31" s="4">
        <v>2090</v>
      </c>
      <c r="C31" s="23"/>
      <c r="D31" s="23"/>
      <c r="E31" s="9">
        <f>SUM(F31:G31)</f>
        <v>4000000</v>
      </c>
      <c r="F31" s="9">
        <v>600000</v>
      </c>
      <c r="G31" s="9">
        <v>3400000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5"/>
      <c r="B32" s="4">
        <v>2010</v>
      </c>
      <c r="C32" s="23"/>
      <c r="D32" s="23"/>
      <c r="E32" s="9">
        <f>SUM(F32:G32)</f>
        <v>6000000</v>
      </c>
      <c r="F32" s="9">
        <v>900000</v>
      </c>
      <c r="G32" s="9">
        <v>5100000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3" customHeight="1">
      <c r="A33" s="25"/>
      <c r="B33" s="6" t="s">
        <v>15</v>
      </c>
      <c r="C33" s="23"/>
      <c r="D33" s="23"/>
      <c r="E33" s="9"/>
      <c r="F33" s="9"/>
      <c r="G33" s="9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2.5">
      <c r="A34" s="24">
        <v>3</v>
      </c>
      <c r="B34" s="11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2.5">
      <c r="A35" s="25"/>
      <c r="B35" s="12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33.75">
      <c r="A36" s="25"/>
      <c r="B36" s="13" t="s">
        <v>25</v>
      </c>
      <c r="C36" s="3">
        <v>345</v>
      </c>
      <c r="D36" s="18" t="s">
        <v>68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25"/>
      <c r="B37" s="5" t="s">
        <v>26</v>
      </c>
      <c r="C37" s="23"/>
      <c r="D37" s="23"/>
      <c r="E37" s="9">
        <f>SUM(F37:G37)</f>
        <v>8762</v>
      </c>
      <c r="F37" s="9">
        <v>8762</v>
      </c>
      <c r="G37" s="9"/>
      <c r="H37" s="22">
        <f>I37+M37</f>
        <v>300000</v>
      </c>
      <c r="I37" s="22">
        <f>SUM(J37:L42)</f>
        <v>300000</v>
      </c>
      <c r="J37" s="22"/>
      <c r="K37" s="22"/>
      <c r="L37" s="22">
        <v>300000</v>
      </c>
      <c r="M37" s="22">
        <f>SUM(N36)</f>
        <v>0</v>
      </c>
      <c r="N37" s="22"/>
      <c r="O37" s="22"/>
      <c r="P37" s="22"/>
      <c r="Q37" s="22">
        <v>0</v>
      </c>
    </row>
    <row r="38" spans="1:17" ht="12.75">
      <c r="A38" s="25"/>
      <c r="B38" s="4">
        <v>2008</v>
      </c>
      <c r="C38" s="23"/>
      <c r="D38" s="23"/>
      <c r="E38" s="9">
        <f>SUM(F38:G38)</f>
        <v>300000</v>
      </c>
      <c r="F38" s="9">
        <v>300000</v>
      </c>
      <c r="G38" s="9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5"/>
      <c r="B39" s="4">
        <v>2009</v>
      </c>
      <c r="C39" s="23"/>
      <c r="D39" s="23"/>
      <c r="E39" s="9">
        <f>SUM(F39:G39)</f>
        <v>250000</v>
      </c>
      <c r="F39" s="9">
        <v>37500</v>
      </c>
      <c r="G39" s="9">
        <v>212500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5"/>
      <c r="B40" s="4">
        <v>2010</v>
      </c>
      <c r="C40" s="23"/>
      <c r="D40" s="23"/>
      <c r="E40" s="9">
        <f>SUM(F40:G40)</f>
        <v>2000000</v>
      </c>
      <c r="F40" s="9">
        <v>300000</v>
      </c>
      <c r="G40" s="9">
        <v>1700000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" customHeight="1">
      <c r="A41" s="25"/>
      <c r="B41" s="4">
        <v>2011</v>
      </c>
      <c r="C41" s="23"/>
      <c r="D41" s="23"/>
      <c r="E41" s="9">
        <f>SUM(F41:G41)</f>
        <v>5750000</v>
      </c>
      <c r="F41" s="9">
        <v>862500</v>
      </c>
      <c r="G41" s="9">
        <v>4887500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 hidden="1">
      <c r="A42" s="25"/>
      <c r="B42" s="6" t="s">
        <v>15</v>
      </c>
      <c r="C42" s="23"/>
      <c r="D42" s="23"/>
      <c r="E42" s="9"/>
      <c r="F42" s="9"/>
      <c r="G42" s="9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33.75">
      <c r="A43" s="24">
        <v>4</v>
      </c>
      <c r="B43" s="11" t="s">
        <v>49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22.5">
      <c r="A44" s="25"/>
      <c r="B44" s="12" t="s">
        <v>48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33.75">
      <c r="A45" s="25"/>
      <c r="B45" s="13" t="s">
        <v>27</v>
      </c>
      <c r="C45" s="3">
        <v>345</v>
      </c>
      <c r="D45" s="7">
        <v>600.60016</v>
      </c>
      <c r="E45" s="9">
        <f>SUM(E46:E51)</f>
        <v>11232963</v>
      </c>
      <c r="F45" s="9">
        <f>SUM(F46:F51)</f>
        <v>2732963</v>
      </c>
      <c r="G45" s="9">
        <f>SUM(G46:G51)</f>
        <v>8500000</v>
      </c>
      <c r="H45" s="9">
        <f aca="true" t="shared" si="3" ref="H45:Q45">SUM(H46)</f>
        <v>500000</v>
      </c>
      <c r="I45" s="9">
        <f t="shared" si="3"/>
        <v>75000</v>
      </c>
      <c r="J45" s="9">
        <f t="shared" si="3"/>
        <v>0</v>
      </c>
      <c r="K45" s="9">
        <f t="shared" si="3"/>
        <v>0</v>
      </c>
      <c r="L45" s="9">
        <f t="shared" si="3"/>
        <v>75000</v>
      </c>
      <c r="M45" s="9">
        <f>SUM(M46)</f>
        <v>425000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425000</v>
      </c>
    </row>
    <row r="46" spans="1:17" ht="25.5">
      <c r="A46" s="25"/>
      <c r="B46" s="5" t="s">
        <v>26</v>
      </c>
      <c r="C46" s="23"/>
      <c r="D46" s="23"/>
      <c r="E46" s="9">
        <f>SUM(F46:G46)</f>
        <v>2799</v>
      </c>
      <c r="F46" s="9">
        <v>2799</v>
      </c>
      <c r="G46" s="9"/>
      <c r="H46" s="22">
        <f>I46+M46</f>
        <v>500000</v>
      </c>
      <c r="I46" s="22">
        <f>SUM(J46:L51)</f>
        <v>75000</v>
      </c>
      <c r="J46" s="22"/>
      <c r="K46" s="22"/>
      <c r="L46" s="22">
        <v>75000</v>
      </c>
      <c r="M46" s="22">
        <f>SUM(O46:Q51)</f>
        <v>425000</v>
      </c>
      <c r="N46" s="22"/>
      <c r="O46" s="22"/>
      <c r="P46" s="22"/>
      <c r="Q46" s="22">
        <v>425000</v>
      </c>
    </row>
    <row r="47" spans="1:17" ht="12.75">
      <c r="A47" s="25"/>
      <c r="B47" s="4">
        <v>2004</v>
      </c>
      <c r="C47" s="23"/>
      <c r="D47" s="23"/>
      <c r="E47" s="9">
        <f>SUM(F47:G47)</f>
        <v>561914</v>
      </c>
      <c r="F47" s="9">
        <v>561914</v>
      </c>
      <c r="G47" s="9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25"/>
      <c r="B48" s="4">
        <v>2005</v>
      </c>
      <c r="C48" s="23"/>
      <c r="D48" s="23"/>
      <c r="E48" s="9">
        <f>SUM(F48:G48)</f>
        <v>668250</v>
      </c>
      <c r="F48" s="9">
        <v>668250</v>
      </c>
      <c r="G48" s="9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25"/>
      <c r="B49" s="4">
        <v>2008</v>
      </c>
      <c r="C49" s="23"/>
      <c r="D49" s="23"/>
      <c r="E49" s="9">
        <f>SUM(F49:G49)</f>
        <v>500000</v>
      </c>
      <c r="F49" s="9">
        <v>75000</v>
      </c>
      <c r="G49" s="9">
        <v>425000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25"/>
      <c r="B50" s="4">
        <v>2009</v>
      </c>
      <c r="C50" s="23"/>
      <c r="D50" s="23"/>
      <c r="E50" s="9">
        <f>SUM(F50:G50)</f>
        <v>9500000</v>
      </c>
      <c r="F50" s="9">
        <v>1425000</v>
      </c>
      <c r="G50" s="9">
        <v>8075000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3.75" customHeight="1">
      <c r="A51" s="25"/>
      <c r="B51" s="6" t="s">
        <v>15</v>
      </c>
      <c r="C51" s="23"/>
      <c r="D51" s="23"/>
      <c r="E51" s="9"/>
      <c r="F51" s="9"/>
      <c r="G51" s="9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33.75">
      <c r="A52" s="19">
        <v>5</v>
      </c>
      <c r="B52" s="11" t="s">
        <v>49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2.5">
      <c r="A53" s="20"/>
      <c r="B53" s="12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22.5">
      <c r="A54" s="20"/>
      <c r="B54" s="13" t="s">
        <v>28</v>
      </c>
      <c r="C54" s="3">
        <v>345</v>
      </c>
      <c r="D54" s="7">
        <v>600.60016</v>
      </c>
      <c r="E54" s="9">
        <f>SUM(E55:E58)</f>
        <v>1015389</v>
      </c>
      <c r="F54" s="9">
        <f>SUM(F55:F58)</f>
        <v>165389</v>
      </c>
      <c r="G54" s="9">
        <f>SUM(G55:G58)</f>
        <v>850000</v>
      </c>
      <c r="H54" s="9">
        <f aca="true" t="shared" si="4" ref="H54:Q54">SUM(H55)</f>
        <v>25000</v>
      </c>
      <c r="I54" s="9">
        <f t="shared" si="4"/>
        <v>3750</v>
      </c>
      <c r="J54" s="9">
        <f t="shared" si="4"/>
        <v>0</v>
      </c>
      <c r="K54" s="9">
        <f t="shared" si="4"/>
        <v>0</v>
      </c>
      <c r="L54" s="9">
        <f t="shared" si="4"/>
        <v>3750</v>
      </c>
      <c r="M54" s="9">
        <f>SUM(M55)</f>
        <v>21250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21250</v>
      </c>
    </row>
    <row r="55" spans="1:17" ht="25.5">
      <c r="A55" s="20"/>
      <c r="B55" s="5" t="s">
        <v>29</v>
      </c>
      <c r="C55" s="23"/>
      <c r="D55" s="23"/>
      <c r="E55" s="9">
        <f>SUM(F55:G55)</f>
        <v>15389</v>
      </c>
      <c r="F55" s="9">
        <v>15389</v>
      </c>
      <c r="G55" s="9"/>
      <c r="H55" s="22">
        <f>I55+M55</f>
        <v>25000</v>
      </c>
      <c r="I55" s="22">
        <f>SUM(J55:L58)</f>
        <v>3750</v>
      </c>
      <c r="J55" s="22"/>
      <c r="K55" s="22"/>
      <c r="L55" s="22">
        <v>3750</v>
      </c>
      <c r="M55" s="22">
        <f>SUM(O55:Q58)</f>
        <v>21250</v>
      </c>
      <c r="N55" s="22"/>
      <c r="O55" s="22"/>
      <c r="P55" s="22"/>
      <c r="Q55" s="22">
        <v>21250</v>
      </c>
    </row>
    <row r="56" spans="1:17" ht="12.75">
      <c r="A56" s="20"/>
      <c r="B56" s="4">
        <v>2008</v>
      </c>
      <c r="C56" s="23"/>
      <c r="D56" s="23"/>
      <c r="E56" s="9">
        <f>SUM(F56:G56)</f>
        <v>25000</v>
      </c>
      <c r="F56" s="9">
        <v>3750</v>
      </c>
      <c r="G56" s="9">
        <v>21250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20"/>
      <c r="B57" s="4">
        <v>2009</v>
      </c>
      <c r="C57" s="23"/>
      <c r="D57" s="23"/>
      <c r="E57" s="9">
        <f>SUM(F57:G57)</f>
        <v>975000</v>
      </c>
      <c r="F57" s="9">
        <v>146250</v>
      </c>
      <c r="G57" s="9">
        <v>828750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3.75" customHeight="1">
      <c r="A58" s="21"/>
      <c r="B58" s="6" t="s">
        <v>15</v>
      </c>
      <c r="C58" s="23"/>
      <c r="D58" s="23"/>
      <c r="E58" s="9"/>
      <c r="F58" s="9"/>
      <c r="G58" s="9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33.75">
      <c r="A59" s="19">
        <v>6</v>
      </c>
      <c r="B59" s="11" t="s">
        <v>49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22.5">
      <c r="A60" s="20"/>
      <c r="B60" s="12" t="s">
        <v>54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22.5">
      <c r="A61" s="20"/>
      <c r="B61" s="13" t="s">
        <v>55</v>
      </c>
      <c r="C61" s="3">
        <v>345</v>
      </c>
      <c r="D61" s="7">
        <v>600.60016</v>
      </c>
      <c r="E61" s="9">
        <f>SUM(E62:E66)</f>
        <v>5105000</v>
      </c>
      <c r="F61" s="9">
        <f>SUM(F62:F66)</f>
        <v>855000</v>
      </c>
      <c r="G61" s="9">
        <f>SUM(G62:G66)</f>
        <v>4250000</v>
      </c>
      <c r="H61" s="9">
        <f aca="true" t="shared" si="5" ref="H61:Q61">SUM(H62)</f>
        <v>75000</v>
      </c>
      <c r="I61" s="9">
        <f t="shared" si="5"/>
        <v>75000</v>
      </c>
      <c r="J61" s="9">
        <f t="shared" si="5"/>
        <v>0</v>
      </c>
      <c r="K61" s="9">
        <f t="shared" si="5"/>
        <v>0</v>
      </c>
      <c r="L61" s="9">
        <f t="shared" si="5"/>
        <v>75000</v>
      </c>
      <c r="M61" s="9">
        <f>SUM(N61)</f>
        <v>0</v>
      </c>
      <c r="N61" s="9">
        <f t="shared" si="5"/>
        <v>0</v>
      </c>
      <c r="O61" s="9">
        <f t="shared" si="5"/>
        <v>0</v>
      </c>
      <c r="P61" s="9">
        <f t="shared" si="5"/>
        <v>0</v>
      </c>
      <c r="Q61" s="9">
        <f t="shared" si="5"/>
        <v>0</v>
      </c>
    </row>
    <row r="62" spans="1:17" ht="25.5">
      <c r="A62" s="20"/>
      <c r="B62" s="5" t="s">
        <v>29</v>
      </c>
      <c r="C62" s="23"/>
      <c r="D62" s="23"/>
      <c r="E62" s="9">
        <f>SUM(F62:G62)</f>
        <v>30000</v>
      </c>
      <c r="F62" s="9">
        <v>30000</v>
      </c>
      <c r="G62" s="9"/>
      <c r="H62" s="22">
        <f>I62+M62</f>
        <v>75000</v>
      </c>
      <c r="I62" s="22">
        <v>75000</v>
      </c>
      <c r="J62" s="22"/>
      <c r="K62" s="22"/>
      <c r="L62" s="22">
        <v>75000</v>
      </c>
      <c r="M62" s="22">
        <f>SUM(N61)</f>
        <v>0</v>
      </c>
      <c r="N62" s="22"/>
      <c r="O62" s="22"/>
      <c r="P62" s="22"/>
      <c r="Q62" s="22">
        <v>0</v>
      </c>
    </row>
    <row r="63" spans="1:17" ht="12.75">
      <c r="A63" s="20"/>
      <c r="B63" s="4">
        <v>2008</v>
      </c>
      <c r="C63" s="23"/>
      <c r="D63" s="23"/>
      <c r="E63" s="9">
        <f>SUM(F63:G63)</f>
        <v>75000</v>
      </c>
      <c r="F63" s="9">
        <v>75000</v>
      </c>
      <c r="G63" s="9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20"/>
      <c r="B64" s="4">
        <v>2009</v>
      </c>
      <c r="C64" s="23"/>
      <c r="D64" s="23"/>
      <c r="E64" s="9">
        <f>SUM(F64:G64)</f>
        <v>250000</v>
      </c>
      <c r="F64" s="9">
        <v>37500</v>
      </c>
      <c r="G64" s="9">
        <v>212500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20"/>
      <c r="B65" s="4">
        <v>2010</v>
      </c>
      <c r="C65" s="23"/>
      <c r="D65" s="23"/>
      <c r="E65" s="9">
        <f>SUM(F65:G65)</f>
        <v>4750000</v>
      </c>
      <c r="F65" s="9">
        <v>712500</v>
      </c>
      <c r="G65" s="9">
        <v>4037500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3.75" customHeight="1">
      <c r="A66" s="21"/>
      <c r="B66" s="6" t="s">
        <v>15</v>
      </c>
      <c r="C66" s="23"/>
      <c r="D66" s="23"/>
      <c r="E66" s="9"/>
      <c r="F66" s="9"/>
      <c r="G66" s="9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33.75">
      <c r="A67" s="19">
        <v>7</v>
      </c>
      <c r="B67" s="11" t="s">
        <v>49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22.5">
      <c r="A68" s="20"/>
      <c r="B68" s="12" t="s">
        <v>48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33.75">
      <c r="A69" s="20"/>
      <c r="B69" s="13" t="s">
        <v>30</v>
      </c>
      <c r="C69" s="3">
        <v>345</v>
      </c>
      <c r="D69" s="7">
        <v>600.60016</v>
      </c>
      <c r="E69" s="9">
        <f>SUM(E70:E73)</f>
        <v>770000</v>
      </c>
      <c r="F69" s="9">
        <f>SUM(F70:F73)</f>
        <v>132500</v>
      </c>
      <c r="G69" s="9">
        <f>SUM(G70:G73)</f>
        <v>637500</v>
      </c>
      <c r="H69" s="9">
        <f aca="true" t="shared" si="6" ref="H69:Q69">SUM(H70)</f>
        <v>50000</v>
      </c>
      <c r="I69" s="9">
        <f t="shared" si="6"/>
        <v>7500</v>
      </c>
      <c r="J69" s="9">
        <f t="shared" si="6"/>
        <v>0</v>
      </c>
      <c r="K69" s="9">
        <f t="shared" si="6"/>
        <v>0</v>
      </c>
      <c r="L69" s="9">
        <f t="shared" si="6"/>
        <v>7500</v>
      </c>
      <c r="M69" s="9">
        <f>SUM(M70)</f>
        <v>42500</v>
      </c>
      <c r="N69" s="9">
        <f t="shared" si="6"/>
        <v>0</v>
      </c>
      <c r="O69" s="9">
        <f t="shared" si="6"/>
        <v>0</v>
      </c>
      <c r="P69" s="9">
        <f t="shared" si="6"/>
        <v>0</v>
      </c>
      <c r="Q69" s="9">
        <f t="shared" si="6"/>
        <v>42500</v>
      </c>
    </row>
    <row r="70" spans="1:17" ht="25.5">
      <c r="A70" s="20"/>
      <c r="B70" s="5" t="s">
        <v>29</v>
      </c>
      <c r="C70" s="23"/>
      <c r="D70" s="23"/>
      <c r="E70" s="9">
        <f>SUM(F70:G70)</f>
        <v>20000</v>
      </c>
      <c r="F70" s="9">
        <v>20000</v>
      </c>
      <c r="G70" s="9"/>
      <c r="H70" s="22">
        <f>I70+M70</f>
        <v>50000</v>
      </c>
      <c r="I70" s="22">
        <f>SUM(J70:L73)</f>
        <v>7500</v>
      </c>
      <c r="J70" s="22"/>
      <c r="K70" s="22"/>
      <c r="L70" s="22">
        <v>7500</v>
      </c>
      <c r="M70" s="22">
        <f>SUM(O70:Q73)</f>
        <v>42500</v>
      </c>
      <c r="N70" s="22"/>
      <c r="O70" s="22"/>
      <c r="P70" s="22"/>
      <c r="Q70" s="22">
        <v>42500</v>
      </c>
    </row>
    <row r="71" spans="1:17" ht="12.75">
      <c r="A71" s="20"/>
      <c r="B71" s="5">
        <v>2008</v>
      </c>
      <c r="C71" s="23"/>
      <c r="D71" s="23"/>
      <c r="E71" s="9">
        <f>SUM(F71:G71)</f>
        <v>50000</v>
      </c>
      <c r="F71" s="9">
        <v>7500</v>
      </c>
      <c r="G71" s="9">
        <v>42500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0"/>
      <c r="B72" s="4">
        <v>2008</v>
      </c>
      <c r="C72" s="23"/>
      <c r="D72" s="23"/>
      <c r="E72" s="9">
        <f>SUM(F72:G72)</f>
        <v>700000</v>
      </c>
      <c r="F72" s="9">
        <v>105000</v>
      </c>
      <c r="G72" s="9">
        <v>595000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5.25" customHeight="1">
      <c r="A73" s="21"/>
      <c r="B73" s="6" t="s">
        <v>15</v>
      </c>
      <c r="C73" s="23"/>
      <c r="D73" s="23"/>
      <c r="E73" s="9"/>
      <c r="F73" s="9"/>
      <c r="G73" s="9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33.75">
      <c r="A74" s="19">
        <v>8</v>
      </c>
      <c r="B74" s="11" t="s">
        <v>49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22.5">
      <c r="A75" s="20"/>
      <c r="B75" s="12" t="s">
        <v>48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56.25">
      <c r="A76" s="20"/>
      <c r="B76" s="13" t="s">
        <v>32</v>
      </c>
      <c r="C76" s="3">
        <v>345</v>
      </c>
      <c r="D76" s="7">
        <v>600.60016</v>
      </c>
      <c r="E76" s="9">
        <f>SUM(E77:E82)</f>
        <v>1529578</v>
      </c>
      <c r="F76" s="9">
        <f>SUM(F77:F82)</f>
        <v>254578</v>
      </c>
      <c r="G76" s="9">
        <f>SUM(G77:G82)</f>
        <v>1275000</v>
      </c>
      <c r="H76" s="9">
        <f aca="true" t="shared" si="7" ref="H76:Q76">SUM(H77)</f>
        <v>25000</v>
      </c>
      <c r="I76" s="9">
        <f t="shared" si="7"/>
        <v>3750</v>
      </c>
      <c r="J76" s="9">
        <f t="shared" si="7"/>
        <v>0</v>
      </c>
      <c r="K76" s="9">
        <f t="shared" si="7"/>
        <v>0</v>
      </c>
      <c r="L76" s="9">
        <f t="shared" si="7"/>
        <v>3750</v>
      </c>
      <c r="M76" s="9">
        <f>SUM(M77)</f>
        <v>21250</v>
      </c>
      <c r="N76" s="9">
        <f t="shared" si="7"/>
        <v>0</v>
      </c>
      <c r="O76" s="9">
        <f t="shared" si="7"/>
        <v>0</v>
      </c>
      <c r="P76" s="9">
        <f t="shared" si="7"/>
        <v>0</v>
      </c>
      <c r="Q76" s="9">
        <f t="shared" si="7"/>
        <v>21250</v>
      </c>
    </row>
    <row r="77" spans="1:17" ht="25.5">
      <c r="A77" s="20"/>
      <c r="B77" s="5" t="s">
        <v>33</v>
      </c>
      <c r="C77" s="23"/>
      <c r="D77" s="23"/>
      <c r="E77" s="9">
        <f>SUM(F77:G77)</f>
        <v>4578</v>
      </c>
      <c r="F77" s="9">
        <v>4578</v>
      </c>
      <c r="G77" s="9"/>
      <c r="H77" s="22">
        <f>I77+M77</f>
        <v>25000</v>
      </c>
      <c r="I77" s="22">
        <f>SUM(J77:L82)</f>
        <v>3750</v>
      </c>
      <c r="J77" s="22"/>
      <c r="K77" s="22"/>
      <c r="L77" s="22">
        <v>3750</v>
      </c>
      <c r="M77" s="22">
        <f>SUM(O77:Q82)</f>
        <v>21250</v>
      </c>
      <c r="N77" s="22"/>
      <c r="O77" s="22"/>
      <c r="P77" s="22"/>
      <c r="Q77" s="22">
        <v>21250</v>
      </c>
    </row>
    <row r="78" spans="1:17" ht="12.75">
      <c r="A78" s="20"/>
      <c r="B78" s="4">
        <v>2007</v>
      </c>
      <c r="C78" s="23"/>
      <c r="D78" s="23"/>
      <c r="E78" s="9">
        <f>SUM(F78:G78)</f>
        <v>25000</v>
      </c>
      <c r="F78" s="9">
        <v>25000</v>
      </c>
      <c r="G78" s="9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0"/>
      <c r="B79" s="4">
        <v>2008</v>
      </c>
      <c r="C79" s="23"/>
      <c r="D79" s="23"/>
      <c r="E79" s="9">
        <f>SUM(F79:G79)</f>
        <v>25000</v>
      </c>
      <c r="F79" s="9">
        <v>3750</v>
      </c>
      <c r="G79" s="9">
        <v>21250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0"/>
      <c r="B80" s="4">
        <v>2009</v>
      </c>
      <c r="C80" s="23"/>
      <c r="D80" s="23"/>
      <c r="E80" s="9">
        <f>SUM(F80:G80)</f>
        <v>500000</v>
      </c>
      <c r="F80" s="9">
        <v>75000</v>
      </c>
      <c r="G80" s="9">
        <v>425000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0"/>
      <c r="B81" s="4">
        <v>2010</v>
      </c>
      <c r="C81" s="23"/>
      <c r="D81" s="23"/>
      <c r="E81" s="9">
        <f>SUM(F81:G81)</f>
        <v>975000</v>
      </c>
      <c r="F81" s="9">
        <v>146250</v>
      </c>
      <c r="G81" s="9">
        <v>828750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5.25" customHeight="1">
      <c r="A82" s="21"/>
      <c r="B82" s="6" t="s">
        <v>15</v>
      </c>
      <c r="C82" s="23"/>
      <c r="D82" s="23"/>
      <c r="E82" s="9"/>
      <c r="F82" s="9"/>
      <c r="G82" s="9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33.75">
      <c r="A83" s="19">
        <v>9</v>
      </c>
      <c r="B83" s="11" t="s">
        <v>49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22.5">
      <c r="A84" s="20"/>
      <c r="B84" s="12" t="s">
        <v>48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3.75" customHeight="1">
      <c r="A85" s="21"/>
      <c r="B85" s="6" t="s">
        <v>15</v>
      </c>
      <c r="C85" s="3"/>
      <c r="D85" s="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33.75">
      <c r="A86" s="19">
        <v>10</v>
      </c>
      <c r="B86" s="11" t="s">
        <v>49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22.5">
      <c r="A87" s="20"/>
      <c r="B87" s="12" t="s">
        <v>48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0"/>
      <c r="B88" s="12" t="s">
        <v>19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22.5">
      <c r="A89" s="20"/>
      <c r="B89" s="13" t="s">
        <v>34</v>
      </c>
      <c r="C89" s="3">
        <v>345</v>
      </c>
      <c r="D89" s="7">
        <v>600.60016</v>
      </c>
      <c r="E89" s="9">
        <f>SUM(E90:E94)</f>
        <v>1446350</v>
      </c>
      <c r="F89" s="9">
        <f>SUM(F90:F94)</f>
        <v>256350</v>
      </c>
      <c r="G89" s="9">
        <f>SUM(G90:G94)</f>
        <v>1190000</v>
      </c>
      <c r="H89" s="9">
        <f aca="true" t="shared" si="8" ref="H89:Q89">SUM(H90)</f>
        <v>100000</v>
      </c>
      <c r="I89" s="9">
        <f t="shared" si="8"/>
        <v>15000</v>
      </c>
      <c r="J89" s="9">
        <f t="shared" si="8"/>
        <v>0</v>
      </c>
      <c r="K89" s="9">
        <f t="shared" si="8"/>
        <v>0</v>
      </c>
      <c r="L89" s="9">
        <f t="shared" si="8"/>
        <v>15000</v>
      </c>
      <c r="M89" s="9">
        <f>SUM(M90)</f>
        <v>85000</v>
      </c>
      <c r="N89" s="9">
        <f t="shared" si="8"/>
        <v>0</v>
      </c>
      <c r="O89" s="9">
        <f t="shared" si="8"/>
        <v>0</v>
      </c>
      <c r="P89" s="9">
        <f t="shared" si="8"/>
        <v>0</v>
      </c>
      <c r="Q89" s="9">
        <f t="shared" si="8"/>
        <v>85000</v>
      </c>
    </row>
    <row r="90" spans="1:17" ht="25.5">
      <c r="A90" s="20"/>
      <c r="B90" s="5" t="s">
        <v>33</v>
      </c>
      <c r="C90" s="23"/>
      <c r="D90" s="23"/>
      <c r="E90" s="9">
        <f>SUM(F90:G90)</f>
        <v>21350</v>
      </c>
      <c r="F90" s="9">
        <v>21350</v>
      </c>
      <c r="G90" s="9"/>
      <c r="H90" s="22">
        <f>I90+M90</f>
        <v>100000</v>
      </c>
      <c r="I90" s="22">
        <f>SUM(J90:L94)</f>
        <v>15000</v>
      </c>
      <c r="J90" s="22"/>
      <c r="K90" s="22"/>
      <c r="L90" s="22">
        <v>15000</v>
      </c>
      <c r="M90" s="22">
        <f>SUM(O90:Q94)</f>
        <v>85000</v>
      </c>
      <c r="N90" s="22"/>
      <c r="O90" s="22"/>
      <c r="P90" s="22"/>
      <c r="Q90" s="22">
        <v>85000</v>
      </c>
    </row>
    <row r="91" spans="1:17" ht="12.75">
      <c r="A91" s="20"/>
      <c r="B91" s="4">
        <v>2007</v>
      </c>
      <c r="C91" s="23"/>
      <c r="D91" s="23"/>
      <c r="E91" s="9">
        <f>SUM(F91:G91)</f>
        <v>25000</v>
      </c>
      <c r="F91" s="9">
        <v>25000</v>
      </c>
      <c r="G91" s="9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20"/>
      <c r="B92" s="4">
        <v>2008</v>
      </c>
      <c r="C92" s="23"/>
      <c r="D92" s="23"/>
      <c r="E92" s="9">
        <f>SUM(F92:G92)</f>
        <v>100000</v>
      </c>
      <c r="F92" s="9">
        <v>15000</v>
      </c>
      <c r="G92" s="9">
        <v>85000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20"/>
      <c r="B93" s="4">
        <v>2009</v>
      </c>
      <c r="C93" s="23"/>
      <c r="D93" s="23"/>
      <c r="E93" s="9">
        <f>SUM(F93:G93)</f>
        <v>1300000</v>
      </c>
      <c r="F93" s="9">
        <v>195000</v>
      </c>
      <c r="G93" s="9">
        <v>1105000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3" customHeight="1">
      <c r="A94" s="21"/>
      <c r="B94" s="6" t="s">
        <v>15</v>
      </c>
      <c r="C94" s="23"/>
      <c r="D94" s="23"/>
      <c r="E94" s="9"/>
      <c r="F94" s="9"/>
      <c r="G94" s="9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33.75">
      <c r="A95" s="19">
        <v>11</v>
      </c>
      <c r="B95" s="11" t="s">
        <v>49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22.5">
      <c r="A96" s="20"/>
      <c r="B96" s="12" t="s">
        <v>48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33.75">
      <c r="A97" s="20"/>
      <c r="B97" s="13" t="s">
        <v>35</v>
      </c>
      <c r="C97" s="3">
        <v>345</v>
      </c>
      <c r="D97" s="7">
        <v>600.60016</v>
      </c>
      <c r="E97" s="9">
        <f>SUM(E98:E102)</f>
        <v>1660040</v>
      </c>
      <c r="F97" s="9">
        <f>SUM(F98:F102)</f>
        <v>300040</v>
      </c>
      <c r="G97" s="9">
        <f>SUM(G98:G102)</f>
        <v>1360000</v>
      </c>
      <c r="H97" s="9">
        <f aca="true" t="shared" si="9" ref="H97:Q97">SUM(H98)</f>
        <v>100000</v>
      </c>
      <c r="I97" s="9">
        <f t="shared" si="9"/>
        <v>15000</v>
      </c>
      <c r="J97" s="9">
        <f t="shared" si="9"/>
        <v>0</v>
      </c>
      <c r="K97" s="9">
        <f t="shared" si="9"/>
        <v>0</v>
      </c>
      <c r="L97" s="9">
        <f t="shared" si="9"/>
        <v>15000</v>
      </c>
      <c r="M97" s="9">
        <f>SUM(O97:Q97)</f>
        <v>85000</v>
      </c>
      <c r="N97" s="9">
        <f t="shared" si="9"/>
        <v>0</v>
      </c>
      <c r="O97" s="9">
        <f t="shared" si="9"/>
        <v>0</v>
      </c>
      <c r="P97" s="9">
        <f t="shared" si="9"/>
        <v>0</v>
      </c>
      <c r="Q97" s="9">
        <f t="shared" si="9"/>
        <v>85000</v>
      </c>
    </row>
    <row r="98" spans="1:17" ht="25.5">
      <c r="A98" s="20"/>
      <c r="B98" s="5" t="s">
        <v>33</v>
      </c>
      <c r="C98" s="23"/>
      <c r="D98" s="23"/>
      <c r="E98" s="9">
        <f>SUM(F98:G98)</f>
        <v>10040</v>
      </c>
      <c r="F98" s="9">
        <v>10040</v>
      </c>
      <c r="G98" s="9"/>
      <c r="H98" s="22">
        <f>I98+M98</f>
        <v>100000</v>
      </c>
      <c r="I98" s="22">
        <f>SUM(J98:L102)</f>
        <v>15000</v>
      </c>
      <c r="J98" s="22"/>
      <c r="K98" s="22"/>
      <c r="L98" s="22">
        <v>15000</v>
      </c>
      <c r="M98" s="22">
        <f>SUM(O98:Q102)</f>
        <v>85000</v>
      </c>
      <c r="N98" s="22"/>
      <c r="O98" s="22"/>
      <c r="P98" s="22"/>
      <c r="Q98" s="22">
        <v>85000</v>
      </c>
    </row>
    <row r="99" spans="1:17" ht="12.75">
      <c r="A99" s="20"/>
      <c r="B99" s="4">
        <v>2007</v>
      </c>
      <c r="C99" s="23"/>
      <c r="D99" s="23"/>
      <c r="E99" s="9">
        <f>SUM(F99:G99)</f>
        <v>50000</v>
      </c>
      <c r="F99" s="9">
        <v>50000</v>
      </c>
      <c r="G99" s="9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20"/>
      <c r="B100" s="4">
        <v>2008</v>
      </c>
      <c r="C100" s="23"/>
      <c r="D100" s="23"/>
      <c r="E100" s="9">
        <f>SUM(F100:G100)</f>
        <v>100000</v>
      </c>
      <c r="F100" s="9">
        <v>15000</v>
      </c>
      <c r="G100" s="9">
        <v>85000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20"/>
      <c r="B101" s="4">
        <v>2009</v>
      </c>
      <c r="C101" s="23"/>
      <c r="D101" s="23"/>
      <c r="E101" s="9">
        <f>SUM(F101:G101)</f>
        <v>1500000</v>
      </c>
      <c r="F101" s="9">
        <v>225000</v>
      </c>
      <c r="G101" s="9">
        <v>1275000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6.75" customHeight="1">
      <c r="A102" s="21"/>
      <c r="B102" s="6" t="s">
        <v>15</v>
      </c>
      <c r="C102" s="23"/>
      <c r="D102" s="23"/>
      <c r="E102" s="9"/>
      <c r="F102" s="9"/>
      <c r="G102" s="9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33.75">
      <c r="A103" s="19">
        <v>12</v>
      </c>
      <c r="B103" s="11" t="s">
        <v>49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22.5">
      <c r="A104" s="20"/>
      <c r="B104" s="12" t="s">
        <v>48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33.75">
      <c r="A105" s="20"/>
      <c r="B105" s="13" t="s">
        <v>36</v>
      </c>
      <c r="C105" s="3">
        <v>345</v>
      </c>
      <c r="D105" s="7">
        <v>600.60016</v>
      </c>
      <c r="E105" s="9">
        <f>SUM(E106:E109)</f>
        <v>825000</v>
      </c>
      <c r="F105" s="9">
        <f>SUM(F106:F109)</f>
        <v>145000</v>
      </c>
      <c r="G105" s="9">
        <f>SUM(G106:G109)</f>
        <v>680000</v>
      </c>
      <c r="H105" s="9">
        <f aca="true" t="shared" si="10" ref="H105:Q105">SUM(H106)</f>
        <v>50000</v>
      </c>
      <c r="I105" s="9">
        <f t="shared" si="10"/>
        <v>7500</v>
      </c>
      <c r="J105" s="9">
        <f t="shared" si="10"/>
        <v>0</v>
      </c>
      <c r="K105" s="9">
        <f t="shared" si="10"/>
        <v>0</v>
      </c>
      <c r="L105" s="9">
        <f t="shared" si="10"/>
        <v>7500</v>
      </c>
      <c r="M105" s="9">
        <f>SUM(O105:Q105)</f>
        <v>42500</v>
      </c>
      <c r="N105" s="9">
        <f t="shared" si="10"/>
        <v>0</v>
      </c>
      <c r="O105" s="9">
        <f t="shared" si="10"/>
        <v>0</v>
      </c>
      <c r="P105" s="9">
        <f t="shared" si="10"/>
        <v>0</v>
      </c>
      <c r="Q105" s="9">
        <f t="shared" si="10"/>
        <v>42500</v>
      </c>
    </row>
    <row r="106" spans="1:17" ht="25.5">
      <c r="A106" s="20"/>
      <c r="B106" s="5" t="s">
        <v>29</v>
      </c>
      <c r="C106" s="23"/>
      <c r="D106" s="23"/>
      <c r="E106" s="9">
        <f>SUM(F106:G106)</f>
        <v>25000</v>
      </c>
      <c r="F106" s="9">
        <v>25000</v>
      </c>
      <c r="G106" s="9"/>
      <c r="H106" s="22">
        <f>I106+M106</f>
        <v>50000</v>
      </c>
      <c r="I106" s="22">
        <f>SUM(J106:L109)</f>
        <v>7500</v>
      </c>
      <c r="J106" s="22"/>
      <c r="K106" s="22"/>
      <c r="L106" s="22">
        <v>7500</v>
      </c>
      <c r="M106" s="30">
        <f>SUM(O106:Q109)</f>
        <v>42500</v>
      </c>
      <c r="N106" s="22"/>
      <c r="O106" s="22"/>
      <c r="P106" s="22"/>
      <c r="Q106" s="22">
        <v>42500</v>
      </c>
    </row>
    <row r="107" spans="1:17" ht="12.75">
      <c r="A107" s="20"/>
      <c r="B107" s="4">
        <v>2008</v>
      </c>
      <c r="C107" s="23"/>
      <c r="D107" s="23"/>
      <c r="E107" s="9">
        <f>SUM(F107:G107)</f>
        <v>50000</v>
      </c>
      <c r="F107" s="9">
        <v>7500</v>
      </c>
      <c r="G107" s="9">
        <v>42500</v>
      </c>
      <c r="H107" s="22"/>
      <c r="I107" s="22"/>
      <c r="J107" s="22"/>
      <c r="K107" s="22"/>
      <c r="L107" s="22"/>
      <c r="M107" s="31"/>
      <c r="N107" s="22"/>
      <c r="O107" s="22"/>
      <c r="P107" s="22"/>
      <c r="Q107" s="22"/>
    </row>
    <row r="108" spans="1:17" ht="12.75">
      <c r="A108" s="20"/>
      <c r="B108" s="4">
        <v>2009</v>
      </c>
      <c r="C108" s="23"/>
      <c r="D108" s="23"/>
      <c r="E108" s="9">
        <f>SUM(F108:G108)</f>
        <v>750000</v>
      </c>
      <c r="F108" s="9">
        <v>112500</v>
      </c>
      <c r="G108" s="9">
        <v>637500</v>
      </c>
      <c r="H108" s="22"/>
      <c r="I108" s="22"/>
      <c r="J108" s="22"/>
      <c r="K108" s="22"/>
      <c r="L108" s="22"/>
      <c r="M108" s="31"/>
      <c r="N108" s="22"/>
      <c r="O108" s="22"/>
      <c r="P108" s="22"/>
      <c r="Q108" s="22"/>
    </row>
    <row r="109" spans="1:17" ht="3" customHeight="1">
      <c r="A109" s="21"/>
      <c r="B109" s="6" t="s">
        <v>15</v>
      </c>
      <c r="C109" s="23"/>
      <c r="D109" s="23"/>
      <c r="E109" s="9"/>
      <c r="F109" s="9"/>
      <c r="G109" s="9"/>
      <c r="H109" s="22"/>
      <c r="I109" s="22"/>
      <c r="J109" s="22"/>
      <c r="K109" s="22"/>
      <c r="L109" s="22"/>
      <c r="M109" s="32"/>
      <c r="N109" s="22"/>
      <c r="O109" s="22"/>
      <c r="P109" s="22"/>
      <c r="Q109" s="22"/>
    </row>
    <row r="110" spans="1:17" ht="33.75">
      <c r="A110" s="19">
        <v>13</v>
      </c>
      <c r="B110" s="11" t="s">
        <v>49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22.5">
      <c r="A111" s="20"/>
      <c r="B111" s="12" t="s">
        <v>50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33.75">
      <c r="A112" s="20"/>
      <c r="B112" s="13" t="s">
        <v>37</v>
      </c>
      <c r="C112" s="3">
        <v>345</v>
      </c>
      <c r="D112" s="7">
        <v>750.75023</v>
      </c>
      <c r="E112" s="9">
        <f>SUM(E113:E117)</f>
        <v>2525000</v>
      </c>
      <c r="F112" s="9">
        <f>SUM(F113:F117)</f>
        <v>400000</v>
      </c>
      <c r="G112" s="9">
        <f>SUM(G113:G117)</f>
        <v>2125000</v>
      </c>
      <c r="H112" s="9">
        <f aca="true" t="shared" si="11" ref="H112:Q112">SUM(H113)</f>
        <v>250000</v>
      </c>
      <c r="I112" s="9">
        <f t="shared" si="11"/>
        <v>37500</v>
      </c>
      <c r="J112" s="9">
        <f t="shared" si="11"/>
        <v>0</v>
      </c>
      <c r="K112" s="9">
        <f t="shared" si="11"/>
        <v>0</v>
      </c>
      <c r="L112" s="9">
        <f t="shared" si="11"/>
        <v>37500</v>
      </c>
      <c r="M112" s="9">
        <f>SUM(O112:Q112)</f>
        <v>212500</v>
      </c>
      <c r="N112" s="9">
        <f t="shared" si="11"/>
        <v>0</v>
      </c>
      <c r="O112" s="9">
        <f t="shared" si="11"/>
        <v>0</v>
      </c>
      <c r="P112" s="9">
        <f t="shared" si="11"/>
        <v>0</v>
      </c>
      <c r="Q112" s="9">
        <f t="shared" si="11"/>
        <v>212500</v>
      </c>
    </row>
    <row r="113" spans="1:17" ht="25.5">
      <c r="A113" s="20"/>
      <c r="B113" s="5" t="s">
        <v>29</v>
      </c>
      <c r="C113" s="23"/>
      <c r="D113" s="23"/>
      <c r="E113" s="9">
        <f>SUM(F113:G113)</f>
        <v>25000</v>
      </c>
      <c r="F113" s="9">
        <v>25000</v>
      </c>
      <c r="G113" s="9"/>
      <c r="H113" s="22">
        <f>I113+M113</f>
        <v>250000</v>
      </c>
      <c r="I113" s="22">
        <f>SUM(J113:L117)</f>
        <v>37500</v>
      </c>
      <c r="J113" s="22"/>
      <c r="K113" s="22"/>
      <c r="L113" s="22">
        <v>37500</v>
      </c>
      <c r="M113" s="22">
        <f>SUM(O113:Q117)</f>
        <v>212500</v>
      </c>
      <c r="N113" s="22"/>
      <c r="O113" s="22"/>
      <c r="P113" s="22"/>
      <c r="Q113" s="22">
        <v>212500</v>
      </c>
    </row>
    <row r="114" spans="1:17" ht="12.75">
      <c r="A114" s="20"/>
      <c r="B114" s="4">
        <v>2008</v>
      </c>
      <c r="C114" s="23"/>
      <c r="D114" s="23"/>
      <c r="E114" s="9">
        <f>SUM(F114:G114)</f>
        <v>250000</v>
      </c>
      <c r="F114" s="9">
        <v>37500</v>
      </c>
      <c r="G114" s="9">
        <v>212500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20"/>
      <c r="B115" s="4">
        <v>2009</v>
      </c>
      <c r="C115" s="23"/>
      <c r="D115" s="23"/>
      <c r="E115" s="9">
        <f>SUM(F115:G115)</f>
        <v>750000</v>
      </c>
      <c r="F115" s="9">
        <v>112500</v>
      </c>
      <c r="G115" s="9">
        <v>637500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20"/>
      <c r="B116" s="4">
        <v>2010</v>
      </c>
      <c r="C116" s="23"/>
      <c r="D116" s="23"/>
      <c r="E116" s="9">
        <f>SUM(F116:G116)</f>
        <v>1500000</v>
      </c>
      <c r="F116" s="9">
        <v>225000</v>
      </c>
      <c r="G116" s="9">
        <v>1275000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5.25" customHeight="1">
      <c r="A117" s="21"/>
      <c r="B117" s="6" t="s">
        <v>15</v>
      </c>
      <c r="C117" s="23"/>
      <c r="D117" s="23"/>
      <c r="E117" s="9"/>
      <c r="F117" s="9"/>
      <c r="G117" s="9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33.75">
      <c r="A118" s="19">
        <v>14</v>
      </c>
      <c r="B118" s="11" t="s">
        <v>49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33.75">
      <c r="A119" s="20"/>
      <c r="B119" s="12" t="s">
        <v>51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45">
      <c r="A120" s="20"/>
      <c r="B120" s="13" t="s">
        <v>38</v>
      </c>
      <c r="C120" s="3">
        <v>345</v>
      </c>
      <c r="D120" s="7">
        <v>800.80001</v>
      </c>
      <c r="E120" s="9">
        <f>SUM(E121:E123)</f>
        <v>1500000</v>
      </c>
      <c r="F120" s="9">
        <f>SUM(F121:F123)</f>
        <v>225000</v>
      </c>
      <c r="G120" s="9">
        <f>SUM(G121:G123)</f>
        <v>1275000</v>
      </c>
      <c r="H120" s="9">
        <f aca="true" t="shared" si="12" ref="H120:Q120">SUM(H121)</f>
        <v>100000</v>
      </c>
      <c r="I120" s="9">
        <f t="shared" si="12"/>
        <v>15000</v>
      </c>
      <c r="J120" s="9">
        <f t="shared" si="12"/>
        <v>0</v>
      </c>
      <c r="K120" s="9">
        <f t="shared" si="12"/>
        <v>0</v>
      </c>
      <c r="L120" s="9">
        <f t="shared" si="12"/>
        <v>15000</v>
      </c>
      <c r="M120" s="9">
        <f>SUM(O120:Q120)</f>
        <v>85000</v>
      </c>
      <c r="N120" s="9">
        <f t="shared" si="12"/>
        <v>0</v>
      </c>
      <c r="O120" s="9">
        <f t="shared" si="12"/>
        <v>0</v>
      </c>
      <c r="P120" s="9">
        <f t="shared" si="12"/>
        <v>0</v>
      </c>
      <c r="Q120" s="9">
        <f t="shared" si="12"/>
        <v>85000</v>
      </c>
    </row>
    <row r="121" spans="1:17" ht="25.5">
      <c r="A121" s="20"/>
      <c r="B121" s="5" t="s">
        <v>31</v>
      </c>
      <c r="C121" s="23"/>
      <c r="D121" s="23"/>
      <c r="E121" s="9">
        <f>SUM(F121:G121)</f>
        <v>100000</v>
      </c>
      <c r="F121" s="9">
        <v>15000</v>
      </c>
      <c r="G121" s="9">
        <v>85000</v>
      </c>
      <c r="H121" s="22">
        <f>I121+M121</f>
        <v>100000</v>
      </c>
      <c r="I121" s="22">
        <f>SUM(J121:L123)</f>
        <v>15000</v>
      </c>
      <c r="J121" s="22"/>
      <c r="K121" s="22"/>
      <c r="L121" s="22">
        <v>15000</v>
      </c>
      <c r="M121" s="22">
        <f>SUM(O121:Q123)</f>
        <v>85000</v>
      </c>
      <c r="N121" s="22"/>
      <c r="O121" s="22"/>
      <c r="P121" s="22"/>
      <c r="Q121" s="22">
        <v>85000</v>
      </c>
    </row>
    <row r="122" spans="1:17" ht="12.75">
      <c r="A122" s="20"/>
      <c r="B122" s="4">
        <v>2009</v>
      </c>
      <c r="C122" s="23"/>
      <c r="D122" s="23"/>
      <c r="E122" s="9">
        <f>SUM(F122:G122)</f>
        <v>1400000</v>
      </c>
      <c r="F122" s="9">
        <v>210000</v>
      </c>
      <c r="G122" s="9">
        <v>1190000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5.25" customHeight="1">
      <c r="A123" s="21"/>
      <c r="B123" s="6" t="s">
        <v>15</v>
      </c>
      <c r="C123" s="23"/>
      <c r="D123" s="23"/>
      <c r="E123" s="9"/>
      <c r="F123" s="9"/>
      <c r="G123" s="9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33.75">
      <c r="A124" s="19">
        <v>15</v>
      </c>
      <c r="B124" s="11" t="s">
        <v>49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33.75">
      <c r="A125" s="20"/>
      <c r="B125" s="12" t="s">
        <v>51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45">
      <c r="A126" s="20"/>
      <c r="B126" s="13" t="s">
        <v>39</v>
      </c>
      <c r="C126" s="3">
        <v>345</v>
      </c>
      <c r="D126" s="7">
        <v>800.80001</v>
      </c>
      <c r="E126" s="9">
        <f>SUM(E127:E131)</f>
        <v>3015000</v>
      </c>
      <c r="F126" s="9">
        <f>SUM(F127:F131)</f>
        <v>465000</v>
      </c>
      <c r="G126" s="9">
        <f>SUM(G127:G131)</f>
        <v>2550000</v>
      </c>
      <c r="H126" s="9">
        <f aca="true" t="shared" si="13" ref="H126:Q126">SUM(H127)</f>
        <v>100000</v>
      </c>
      <c r="I126" s="9">
        <f t="shared" si="13"/>
        <v>15000</v>
      </c>
      <c r="J126" s="9">
        <f t="shared" si="13"/>
        <v>0</v>
      </c>
      <c r="K126" s="9">
        <f t="shared" si="13"/>
        <v>0</v>
      </c>
      <c r="L126" s="9">
        <f t="shared" si="13"/>
        <v>15000</v>
      </c>
      <c r="M126" s="9">
        <f>SUM(O126:Q126)</f>
        <v>85000</v>
      </c>
      <c r="N126" s="9">
        <f t="shared" si="13"/>
        <v>0</v>
      </c>
      <c r="O126" s="9">
        <f t="shared" si="13"/>
        <v>0</v>
      </c>
      <c r="P126" s="9">
        <f t="shared" si="13"/>
        <v>0</v>
      </c>
      <c r="Q126" s="9">
        <f t="shared" si="13"/>
        <v>85000</v>
      </c>
    </row>
    <row r="127" spans="1:17" ht="25.5">
      <c r="A127" s="20"/>
      <c r="B127" s="5" t="s">
        <v>29</v>
      </c>
      <c r="C127" s="23"/>
      <c r="D127" s="23"/>
      <c r="E127" s="9">
        <f>SUM(F127:G127)</f>
        <v>15000</v>
      </c>
      <c r="F127" s="9">
        <v>15000</v>
      </c>
      <c r="G127" s="9"/>
      <c r="H127" s="22">
        <f>I127+M127</f>
        <v>100000</v>
      </c>
      <c r="I127" s="22">
        <f>SUM(J127:L131)</f>
        <v>15000</v>
      </c>
      <c r="J127" s="22"/>
      <c r="K127" s="22"/>
      <c r="L127" s="22">
        <v>15000</v>
      </c>
      <c r="M127" s="22">
        <f>SUM(O127:Q131)</f>
        <v>85000</v>
      </c>
      <c r="N127" s="22"/>
      <c r="O127" s="22"/>
      <c r="P127" s="22"/>
      <c r="Q127" s="22">
        <v>85000</v>
      </c>
    </row>
    <row r="128" spans="1:17" ht="12.75">
      <c r="A128" s="20"/>
      <c r="B128" s="5">
        <v>2008</v>
      </c>
      <c r="C128" s="23"/>
      <c r="D128" s="23"/>
      <c r="E128" s="9">
        <f>SUM(F128:G128)</f>
        <v>100000</v>
      </c>
      <c r="F128" s="9">
        <v>15000</v>
      </c>
      <c r="G128" s="9">
        <v>85000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20"/>
      <c r="B129" s="4">
        <v>2009</v>
      </c>
      <c r="C129" s="23"/>
      <c r="D129" s="23"/>
      <c r="E129" s="9">
        <f>SUM(F129:G129)</f>
        <v>400000</v>
      </c>
      <c r="F129" s="9">
        <v>60000</v>
      </c>
      <c r="G129" s="9">
        <v>340000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20"/>
      <c r="B130" s="4">
        <v>2010</v>
      </c>
      <c r="C130" s="23"/>
      <c r="D130" s="23"/>
      <c r="E130" s="9">
        <f>SUM(F130:G130)</f>
        <v>2500000</v>
      </c>
      <c r="F130" s="9">
        <v>375000</v>
      </c>
      <c r="G130" s="9">
        <v>2125000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3.75" customHeight="1">
      <c r="A131" s="21"/>
      <c r="B131" s="6" t="s">
        <v>15</v>
      </c>
      <c r="C131" s="23"/>
      <c r="D131" s="23"/>
      <c r="E131" s="9"/>
      <c r="F131" s="9"/>
      <c r="G131" s="9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33.75">
      <c r="A132" s="19">
        <v>16</v>
      </c>
      <c r="B132" s="11" t="s">
        <v>49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22.5">
      <c r="A133" s="20"/>
      <c r="B133" s="12" t="s">
        <v>52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33.75">
      <c r="A134" s="20"/>
      <c r="B134" s="13" t="s">
        <v>40</v>
      </c>
      <c r="C134" s="3">
        <v>345</v>
      </c>
      <c r="D134" s="7">
        <v>852.85295</v>
      </c>
      <c r="E134" s="9">
        <f>SUM(E135:E139)</f>
        <v>4100000</v>
      </c>
      <c r="F134" s="9">
        <f>SUM(F135:F139)</f>
        <v>700000</v>
      </c>
      <c r="G134" s="9">
        <f>SUM(G135:G139)</f>
        <v>3400000</v>
      </c>
      <c r="H134" s="9">
        <f aca="true" t="shared" si="14" ref="H134:Q134">SUM(H135)</f>
        <v>100000</v>
      </c>
      <c r="I134" s="9">
        <f t="shared" si="14"/>
        <v>100000</v>
      </c>
      <c r="J134" s="9">
        <f t="shared" si="14"/>
        <v>0</v>
      </c>
      <c r="K134" s="9">
        <f t="shared" si="14"/>
        <v>0</v>
      </c>
      <c r="L134" s="9">
        <f t="shared" si="14"/>
        <v>100000</v>
      </c>
      <c r="M134" s="9">
        <f>SUM(N134)</f>
        <v>0</v>
      </c>
      <c r="N134" s="9">
        <f t="shared" si="14"/>
        <v>0</v>
      </c>
      <c r="O134" s="9">
        <f t="shared" si="14"/>
        <v>0</v>
      </c>
      <c r="P134" s="9">
        <f t="shared" si="14"/>
        <v>0</v>
      </c>
      <c r="Q134" s="9">
        <f t="shared" si="14"/>
        <v>0</v>
      </c>
    </row>
    <row r="135" spans="1:17" ht="25.5">
      <c r="A135" s="20"/>
      <c r="B135" s="5" t="s">
        <v>31</v>
      </c>
      <c r="C135" s="23"/>
      <c r="D135" s="23"/>
      <c r="E135" s="9">
        <f>SUM(F135:G135)</f>
        <v>100000</v>
      </c>
      <c r="F135" s="9">
        <v>100000</v>
      </c>
      <c r="G135" s="9"/>
      <c r="H135" s="22">
        <f>I135+M135</f>
        <v>100000</v>
      </c>
      <c r="I135" s="22">
        <f>SUM(J135:L139)</f>
        <v>100000</v>
      </c>
      <c r="J135" s="22"/>
      <c r="K135" s="22"/>
      <c r="L135" s="22">
        <v>100000</v>
      </c>
      <c r="M135" s="22">
        <f>SUM(N134)</f>
        <v>0</v>
      </c>
      <c r="N135" s="22"/>
      <c r="O135" s="22"/>
      <c r="P135" s="22"/>
      <c r="Q135" s="22">
        <v>0</v>
      </c>
    </row>
    <row r="136" spans="1:17" ht="12.75">
      <c r="A136" s="20"/>
      <c r="B136" s="4">
        <v>2009</v>
      </c>
      <c r="C136" s="23"/>
      <c r="D136" s="23"/>
      <c r="E136" s="9">
        <f>SUM(F136:G136)</f>
        <v>500000</v>
      </c>
      <c r="F136" s="9">
        <v>75000</v>
      </c>
      <c r="G136" s="9">
        <v>425000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20"/>
      <c r="B137" s="4">
        <v>2010</v>
      </c>
      <c r="C137" s="23"/>
      <c r="D137" s="23"/>
      <c r="E137" s="9">
        <f>SUM(F137:G137)</f>
        <v>2000000</v>
      </c>
      <c r="F137" s="9">
        <v>300000</v>
      </c>
      <c r="G137" s="9">
        <v>1700000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20"/>
      <c r="B138" s="4">
        <v>2011</v>
      </c>
      <c r="C138" s="23"/>
      <c r="D138" s="23"/>
      <c r="E138" s="9">
        <f>SUM(F138:G138)</f>
        <v>1500000</v>
      </c>
      <c r="F138" s="9">
        <v>225000</v>
      </c>
      <c r="G138" s="9">
        <v>1275000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6" customHeight="1">
      <c r="A139" s="21"/>
      <c r="B139" s="6" t="s">
        <v>15</v>
      </c>
      <c r="C139" s="23"/>
      <c r="D139" s="23"/>
      <c r="E139" s="9"/>
      <c r="F139" s="9"/>
      <c r="G139" s="9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33.75">
      <c r="A140" s="19">
        <v>17</v>
      </c>
      <c r="B140" s="11" t="s">
        <v>49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45">
      <c r="A141" s="20"/>
      <c r="B141" s="12" t="s">
        <v>53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45">
      <c r="A142" s="20"/>
      <c r="B142" s="13" t="s">
        <v>41</v>
      </c>
      <c r="C142" s="3">
        <v>345</v>
      </c>
      <c r="D142" s="7">
        <v>900.90095</v>
      </c>
      <c r="E142" s="9">
        <f>SUM(E143:E148)</f>
        <v>2450000</v>
      </c>
      <c r="F142" s="9">
        <f>SUM(F143:F148)</f>
        <v>537500</v>
      </c>
      <c r="G142" s="9">
        <f>SUM(G143:G148)</f>
        <v>1912500</v>
      </c>
      <c r="H142" s="9">
        <f aca="true" t="shared" si="15" ref="H142:Q142">SUM(H143)</f>
        <v>100000</v>
      </c>
      <c r="I142" s="9">
        <f t="shared" si="15"/>
        <v>100000</v>
      </c>
      <c r="J142" s="9">
        <f t="shared" si="15"/>
        <v>0</v>
      </c>
      <c r="K142" s="9">
        <f t="shared" si="15"/>
        <v>0</v>
      </c>
      <c r="L142" s="9">
        <f t="shared" si="15"/>
        <v>100000</v>
      </c>
      <c r="M142" s="9">
        <f>SUM(N142)</f>
        <v>0</v>
      </c>
      <c r="N142" s="9">
        <f t="shared" si="15"/>
        <v>0</v>
      </c>
      <c r="O142" s="9">
        <f t="shared" si="15"/>
        <v>0</v>
      </c>
      <c r="P142" s="9">
        <f t="shared" si="15"/>
        <v>0</v>
      </c>
      <c r="Q142" s="9">
        <f t="shared" si="15"/>
        <v>0</v>
      </c>
    </row>
    <row r="143" spans="1:17" ht="25.5">
      <c r="A143" s="20"/>
      <c r="B143" s="5" t="s">
        <v>29</v>
      </c>
      <c r="C143" s="23"/>
      <c r="D143" s="23"/>
      <c r="E143" s="9">
        <f>SUM(F143:G143)</f>
        <v>100000</v>
      </c>
      <c r="F143" s="9">
        <v>100000</v>
      </c>
      <c r="G143" s="9"/>
      <c r="H143" s="22">
        <f>I143+M143</f>
        <v>100000</v>
      </c>
      <c r="I143" s="22">
        <f>SUM(J143:L148)</f>
        <v>100000</v>
      </c>
      <c r="J143" s="22"/>
      <c r="K143" s="22"/>
      <c r="L143" s="22">
        <v>100000</v>
      </c>
      <c r="M143" s="22">
        <f>SUM(N142)</f>
        <v>0</v>
      </c>
      <c r="N143" s="22"/>
      <c r="O143" s="22"/>
      <c r="P143" s="22"/>
      <c r="Q143" s="22">
        <v>0</v>
      </c>
    </row>
    <row r="144" spans="1:17" ht="12.75">
      <c r="A144" s="20"/>
      <c r="B144" s="5">
        <v>2008</v>
      </c>
      <c r="C144" s="23"/>
      <c r="D144" s="23"/>
      <c r="E144" s="9">
        <f>SUM(F144:G144)</f>
        <v>100000</v>
      </c>
      <c r="F144" s="9">
        <v>100000</v>
      </c>
      <c r="G144" s="9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20"/>
      <c r="B145" s="4">
        <v>2009</v>
      </c>
      <c r="C145" s="23"/>
      <c r="D145" s="23"/>
      <c r="E145" s="9">
        <v>250000</v>
      </c>
      <c r="F145" s="9">
        <v>37500</v>
      </c>
      <c r="G145" s="9">
        <v>212500</v>
      </c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2.75">
      <c r="A146" s="20"/>
      <c r="B146" s="4">
        <v>2010</v>
      </c>
      <c r="C146" s="23"/>
      <c r="D146" s="23"/>
      <c r="E146" s="9">
        <v>1000000</v>
      </c>
      <c r="F146" s="9">
        <v>150000</v>
      </c>
      <c r="G146" s="9">
        <v>850000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2.75">
      <c r="A147" s="20"/>
      <c r="B147" s="4">
        <v>2011</v>
      </c>
      <c r="C147" s="23"/>
      <c r="D147" s="23"/>
      <c r="E147" s="9">
        <v>1000000</v>
      </c>
      <c r="F147" s="9">
        <v>150000</v>
      </c>
      <c r="G147" s="9">
        <v>850000</v>
      </c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4.5" customHeight="1">
      <c r="A148" s="21"/>
      <c r="B148" s="6" t="s">
        <v>15</v>
      </c>
      <c r="C148" s="23"/>
      <c r="D148" s="23"/>
      <c r="E148" s="9"/>
      <c r="F148" s="9"/>
      <c r="G148" s="9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33.75">
      <c r="A149" s="19">
        <v>18</v>
      </c>
      <c r="B149" s="11" t="s">
        <v>49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45">
      <c r="A150" s="20"/>
      <c r="B150" s="12" t="s">
        <v>53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56.25">
      <c r="A151" s="20"/>
      <c r="B151" s="13" t="s">
        <v>42</v>
      </c>
      <c r="C151" s="3">
        <v>345</v>
      </c>
      <c r="D151" s="7">
        <v>900.90095</v>
      </c>
      <c r="E151" s="9">
        <f>SUM(E152:E156)</f>
        <v>1075000</v>
      </c>
      <c r="F151" s="9">
        <f>SUM(F152:F156)</f>
        <v>225000</v>
      </c>
      <c r="G151" s="9">
        <f>SUM(G152:G156)</f>
        <v>850000</v>
      </c>
      <c r="H151" s="9">
        <f aca="true" t="shared" si="16" ref="H151:Q151">SUM(H152)</f>
        <v>250000</v>
      </c>
      <c r="I151" s="9">
        <f t="shared" si="16"/>
        <v>37500</v>
      </c>
      <c r="J151" s="9">
        <f t="shared" si="16"/>
        <v>0</v>
      </c>
      <c r="K151" s="9">
        <f t="shared" si="16"/>
        <v>0</v>
      </c>
      <c r="L151" s="9">
        <f t="shared" si="16"/>
        <v>37500</v>
      </c>
      <c r="M151" s="9">
        <f>SUM(O151:Q151)</f>
        <v>212500</v>
      </c>
      <c r="N151" s="9">
        <f t="shared" si="16"/>
        <v>0</v>
      </c>
      <c r="O151" s="9">
        <f t="shared" si="16"/>
        <v>0</v>
      </c>
      <c r="P151" s="9">
        <f t="shared" si="16"/>
        <v>0</v>
      </c>
      <c r="Q151" s="9">
        <f t="shared" si="16"/>
        <v>212500</v>
      </c>
    </row>
    <row r="152" spans="1:17" ht="25.5">
      <c r="A152" s="20"/>
      <c r="B152" s="5" t="s">
        <v>29</v>
      </c>
      <c r="C152" s="23"/>
      <c r="D152" s="23"/>
      <c r="E152" s="9">
        <f>SUM(F152:G152)</f>
        <v>75000</v>
      </c>
      <c r="F152" s="9">
        <v>75000</v>
      </c>
      <c r="G152" s="9"/>
      <c r="H152" s="22">
        <f>I152+M152</f>
        <v>250000</v>
      </c>
      <c r="I152" s="22">
        <f>SUM(J152:L156)</f>
        <v>37500</v>
      </c>
      <c r="J152" s="22"/>
      <c r="K152" s="22"/>
      <c r="L152" s="22">
        <v>37500</v>
      </c>
      <c r="M152" s="22">
        <f>SUM(O152:Q156)</f>
        <v>212500</v>
      </c>
      <c r="N152" s="22"/>
      <c r="O152" s="22"/>
      <c r="P152" s="22"/>
      <c r="Q152" s="22">
        <v>212500</v>
      </c>
    </row>
    <row r="153" spans="1:17" ht="12.75">
      <c r="A153" s="20"/>
      <c r="B153" s="5">
        <v>2008</v>
      </c>
      <c r="C153" s="23"/>
      <c r="D153" s="23"/>
      <c r="E153" s="9">
        <f>SUM(F153:G153)</f>
        <v>250000</v>
      </c>
      <c r="F153" s="9">
        <v>37500</v>
      </c>
      <c r="G153" s="9">
        <v>212500</v>
      </c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2.75">
      <c r="A154" s="20"/>
      <c r="B154" s="4">
        <v>2009</v>
      </c>
      <c r="C154" s="23"/>
      <c r="D154" s="23"/>
      <c r="E154" s="9">
        <f>SUM(F154:G154)</f>
        <v>500000</v>
      </c>
      <c r="F154" s="9">
        <v>75000</v>
      </c>
      <c r="G154" s="9">
        <v>425000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2.75">
      <c r="A155" s="20"/>
      <c r="B155" s="4">
        <v>2010</v>
      </c>
      <c r="C155" s="23"/>
      <c r="D155" s="23"/>
      <c r="E155" s="9">
        <v>250000</v>
      </c>
      <c r="F155" s="9">
        <v>37500</v>
      </c>
      <c r="G155" s="9">
        <v>212500</v>
      </c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6.75" customHeight="1">
      <c r="A156" s="21"/>
      <c r="B156" s="6" t="s">
        <v>15</v>
      </c>
      <c r="C156" s="23"/>
      <c r="D156" s="23"/>
      <c r="E156" s="9"/>
      <c r="F156" s="9"/>
      <c r="G156" s="9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33.75">
      <c r="A157" s="19">
        <v>19</v>
      </c>
      <c r="B157" s="11" t="s">
        <v>49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45">
      <c r="A158" s="20"/>
      <c r="B158" s="12" t="s">
        <v>53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33.75">
      <c r="A159" s="20"/>
      <c r="B159" s="13" t="s">
        <v>43</v>
      </c>
      <c r="C159" s="3">
        <v>345</v>
      </c>
      <c r="D159" s="7">
        <v>921.92109</v>
      </c>
      <c r="E159" s="9">
        <f>SUM(E160:E163)</f>
        <v>1825000</v>
      </c>
      <c r="F159" s="9">
        <f>SUM(F160:F163)</f>
        <v>295000</v>
      </c>
      <c r="G159" s="9">
        <f>SUM(G160:G163)</f>
        <v>1530000</v>
      </c>
      <c r="H159" s="9">
        <f aca="true" t="shared" si="17" ref="H159:Q159">SUM(H160)</f>
        <v>300000</v>
      </c>
      <c r="I159" s="9">
        <f t="shared" si="17"/>
        <v>45000</v>
      </c>
      <c r="J159" s="9">
        <f t="shared" si="17"/>
        <v>0</v>
      </c>
      <c r="K159" s="9">
        <f t="shared" si="17"/>
        <v>0</v>
      </c>
      <c r="L159" s="9">
        <f t="shared" si="17"/>
        <v>45000</v>
      </c>
      <c r="M159" s="9">
        <f>SUM(O159:Q159)</f>
        <v>255000</v>
      </c>
      <c r="N159" s="9">
        <f t="shared" si="17"/>
        <v>0</v>
      </c>
      <c r="O159" s="9">
        <f t="shared" si="17"/>
        <v>0</v>
      </c>
      <c r="P159" s="9">
        <f t="shared" si="17"/>
        <v>0</v>
      </c>
      <c r="Q159" s="9">
        <f t="shared" si="17"/>
        <v>255000</v>
      </c>
    </row>
    <row r="160" spans="1:17" ht="25.5">
      <c r="A160" s="20"/>
      <c r="B160" s="5" t="s">
        <v>29</v>
      </c>
      <c r="C160" s="23"/>
      <c r="D160" s="23"/>
      <c r="E160" s="9">
        <f>SUM(F160:G160)</f>
        <v>25000</v>
      </c>
      <c r="F160" s="9">
        <v>25000</v>
      </c>
      <c r="G160" s="9"/>
      <c r="H160" s="22">
        <f>I160+M160</f>
        <v>300000</v>
      </c>
      <c r="I160" s="22">
        <f>SUM(J160:L163)</f>
        <v>45000</v>
      </c>
      <c r="J160" s="22"/>
      <c r="K160" s="22"/>
      <c r="L160" s="22">
        <v>45000</v>
      </c>
      <c r="M160" s="22">
        <f>SUM(O160:Q163)</f>
        <v>255000</v>
      </c>
      <c r="N160" s="22"/>
      <c r="O160" s="22"/>
      <c r="P160" s="22"/>
      <c r="Q160" s="22">
        <v>255000</v>
      </c>
    </row>
    <row r="161" spans="1:17" ht="12.75">
      <c r="A161" s="20"/>
      <c r="B161" s="5">
        <v>2008</v>
      </c>
      <c r="C161" s="23"/>
      <c r="D161" s="23"/>
      <c r="E161" s="9">
        <f>SUM(F161:G161)</f>
        <v>300000</v>
      </c>
      <c r="F161" s="9">
        <v>45000</v>
      </c>
      <c r="G161" s="9">
        <v>255000</v>
      </c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2.75">
      <c r="A162" s="20"/>
      <c r="B162" s="4">
        <v>2009</v>
      </c>
      <c r="C162" s="23"/>
      <c r="D162" s="23"/>
      <c r="E162" s="9">
        <f>SUM(F162:G162)</f>
        <v>1500000</v>
      </c>
      <c r="F162" s="9">
        <v>225000</v>
      </c>
      <c r="G162" s="9">
        <v>1275000</v>
      </c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4.5" customHeight="1">
      <c r="A163" s="21"/>
      <c r="B163" s="6" t="s">
        <v>15</v>
      </c>
      <c r="C163" s="23"/>
      <c r="D163" s="23"/>
      <c r="E163" s="9"/>
      <c r="F163" s="9"/>
      <c r="G163" s="9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33.75">
      <c r="A164" s="19">
        <v>20</v>
      </c>
      <c r="B164" s="11" t="s">
        <v>49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45">
      <c r="A165" s="20"/>
      <c r="B165" s="12" t="s">
        <v>53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33.75">
      <c r="A166" s="20"/>
      <c r="B166" s="13" t="s">
        <v>44</v>
      </c>
      <c r="C166" s="3">
        <v>345</v>
      </c>
      <c r="D166" s="7">
        <v>926.92601</v>
      </c>
      <c r="E166" s="9">
        <f>SUM(E167:E172)</f>
        <v>11325000</v>
      </c>
      <c r="F166" s="9">
        <f>SUM(F167:F172)</f>
        <v>1975000</v>
      </c>
      <c r="G166" s="9">
        <f>SUM(G167:G172)</f>
        <v>9350000</v>
      </c>
      <c r="H166" s="9">
        <f aca="true" t="shared" si="18" ref="H166:Q166">SUM(H167)</f>
        <v>250000</v>
      </c>
      <c r="I166" s="9">
        <f t="shared" si="18"/>
        <v>250000</v>
      </c>
      <c r="J166" s="9">
        <f t="shared" si="18"/>
        <v>0</v>
      </c>
      <c r="K166" s="9">
        <f t="shared" si="18"/>
        <v>0</v>
      </c>
      <c r="L166" s="9">
        <f t="shared" si="18"/>
        <v>250000</v>
      </c>
      <c r="M166" s="9">
        <f>SUM(N166)</f>
        <v>0</v>
      </c>
      <c r="N166" s="9">
        <f t="shared" si="18"/>
        <v>0</v>
      </c>
      <c r="O166" s="9">
        <f t="shared" si="18"/>
        <v>0</v>
      </c>
      <c r="P166" s="9">
        <f t="shared" si="18"/>
        <v>0</v>
      </c>
      <c r="Q166" s="9">
        <f t="shared" si="18"/>
        <v>0</v>
      </c>
    </row>
    <row r="167" spans="1:17" ht="25.5">
      <c r="A167" s="20"/>
      <c r="B167" s="5" t="s">
        <v>29</v>
      </c>
      <c r="C167" s="23"/>
      <c r="D167" s="23"/>
      <c r="E167" s="9">
        <f>SUM(F167:G167)</f>
        <v>75000</v>
      </c>
      <c r="F167" s="9">
        <v>75000</v>
      </c>
      <c r="G167" s="9"/>
      <c r="H167" s="22">
        <f>I167+M167</f>
        <v>250000</v>
      </c>
      <c r="I167" s="22">
        <f>SUM(J167:L172)</f>
        <v>250000</v>
      </c>
      <c r="J167" s="22"/>
      <c r="K167" s="22"/>
      <c r="L167" s="22">
        <v>250000</v>
      </c>
      <c r="M167" s="22">
        <f>SUM(N166)</f>
        <v>0</v>
      </c>
      <c r="N167" s="22"/>
      <c r="O167" s="22"/>
      <c r="P167" s="22"/>
      <c r="Q167" s="22">
        <v>0</v>
      </c>
    </row>
    <row r="168" spans="1:17" ht="12.75">
      <c r="A168" s="20"/>
      <c r="B168" s="5">
        <v>2008</v>
      </c>
      <c r="C168" s="23"/>
      <c r="D168" s="23"/>
      <c r="E168" s="9">
        <f>SUM(F168:G168)</f>
        <v>250000</v>
      </c>
      <c r="F168" s="9">
        <v>250000</v>
      </c>
      <c r="G168" s="9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>
      <c r="A169" s="20"/>
      <c r="B169" s="5">
        <v>2009</v>
      </c>
      <c r="C169" s="23"/>
      <c r="D169" s="23"/>
      <c r="E169" s="9">
        <f>SUM(F169:G169)</f>
        <v>1000000</v>
      </c>
      <c r="F169" s="9">
        <v>150000</v>
      </c>
      <c r="G169" s="9">
        <v>850000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>
      <c r="A170" s="20"/>
      <c r="B170" s="5">
        <v>2010</v>
      </c>
      <c r="C170" s="23"/>
      <c r="D170" s="23"/>
      <c r="E170" s="9">
        <f>SUM(F170:G170)</f>
        <v>5000000</v>
      </c>
      <c r="F170" s="9">
        <v>750000</v>
      </c>
      <c r="G170" s="9">
        <v>4250000</v>
      </c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>
      <c r="A171" s="20"/>
      <c r="B171" s="4">
        <v>2011</v>
      </c>
      <c r="C171" s="23"/>
      <c r="D171" s="23"/>
      <c r="E171" s="9">
        <f>SUM(F171:G171)</f>
        <v>5000000</v>
      </c>
      <c r="F171" s="9">
        <v>750000</v>
      </c>
      <c r="G171" s="9">
        <v>4250000</v>
      </c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.5" customHeight="1">
      <c r="A172" s="21"/>
      <c r="B172" s="6" t="s">
        <v>15</v>
      </c>
      <c r="C172" s="23"/>
      <c r="D172" s="23"/>
      <c r="E172" s="9"/>
      <c r="F172" s="9"/>
      <c r="G172" s="9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>
      <c r="A173" s="26" t="s">
        <v>20</v>
      </c>
      <c r="B173" s="26"/>
      <c r="C173" s="23" t="s">
        <v>14</v>
      </c>
      <c r="D173" s="23"/>
      <c r="E173" s="10">
        <f>E18+E27+E36+E45+E54+E61+E69+E76+E89+E97+E105+E112+E120+E126+E134+E142+E151+E159+E166</f>
        <v>77408322</v>
      </c>
      <c r="F173" s="10">
        <f aca="true" t="shared" si="19" ref="F173:Q173">F18+F27+F36+F45+F54+F61+F69+F76+F89+F97+F105+F112+F120+F126+F134+F142+F151+F159+F166</f>
        <v>14196757.2</v>
      </c>
      <c r="G173" s="10">
        <f t="shared" si="19"/>
        <v>63211564.8</v>
      </c>
      <c r="H173" s="10">
        <f t="shared" si="19"/>
        <v>2964688</v>
      </c>
      <c r="I173" s="10">
        <f t="shared" si="19"/>
        <v>1358453</v>
      </c>
      <c r="J173" s="10">
        <f t="shared" si="19"/>
        <v>0</v>
      </c>
      <c r="K173" s="10">
        <f t="shared" si="19"/>
        <v>0</v>
      </c>
      <c r="L173" s="10">
        <f t="shared" si="19"/>
        <v>1358453</v>
      </c>
      <c r="M173" s="10">
        <f t="shared" si="19"/>
        <v>1606235</v>
      </c>
      <c r="N173" s="10">
        <f t="shared" si="19"/>
        <v>0</v>
      </c>
      <c r="O173" s="10">
        <f t="shared" si="19"/>
        <v>0</v>
      </c>
      <c r="P173" s="10">
        <f t="shared" si="19"/>
        <v>0</v>
      </c>
      <c r="Q173" s="10">
        <f t="shared" si="19"/>
        <v>1606235</v>
      </c>
    </row>
    <row r="175" ht="12.75">
      <c r="N175" s="8" t="s">
        <v>56</v>
      </c>
    </row>
    <row r="178" ht="12.75">
      <c r="N178" s="8" t="s">
        <v>57</v>
      </c>
    </row>
  </sheetData>
  <mergeCells count="292">
    <mergeCell ref="Q62:Q66"/>
    <mergeCell ref="M62:M66"/>
    <mergeCell ref="N62:N66"/>
    <mergeCell ref="O62:O66"/>
    <mergeCell ref="P62:P66"/>
    <mergeCell ref="I62:I66"/>
    <mergeCell ref="J62:J66"/>
    <mergeCell ref="K62:K66"/>
    <mergeCell ref="L62:L66"/>
    <mergeCell ref="O167:O172"/>
    <mergeCell ref="P167:P172"/>
    <mergeCell ref="Q167:Q172"/>
    <mergeCell ref="C164:Q165"/>
    <mergeCell ref="C167:C172"/>
    <mergeCell ref="D167:D172"/>
    <mergeCell ref="H167:H172"/>
    <mergeCell ref="I167:I172"/>
    <mergeCell ref="J167:J172"/>
    <mergeCell ref="K167:K172"/>
    <mergeCell ref="L167:L172"/>
    <mergeCell ref="M167:M172"/>
    <mergeCell ref="N167:N172"/>
    <mergeCell ref="N160:N163"/>
    <mergeCell ref="O160:O163"/>
    <mergeCell ref="P160:P163"/>
    <mergeCell ref="Q160:Q163"/>
    <mergeCell ref="J160:J163"/>
    <mergeCell ref="K160:K163"/>
    <mergeCell ref="L160:L163"/>
    <mergeCell ref="M160:M163"/>
    <mergeCell ref="C160:C163"/>
    <mergeCell ref="D160:D163"/>
    <mergeCell ref="H160:H163"/>
    <mergeCell ref="I160:I163"/>
    <mergeCell ref="O152:O156"/>
    <mergeCell ref="P152:P156"/>
    <mergeCell ref="Q152:Q156"/>
    <mergeCell ref="C157:Q158"/>
    <mergeCell ref="C149:Q150"/>
    <mergeCell ref="C152:C156"/>
    <mergeCell ref="D152:D156"/>
    <mergeCell ref="H152:H156"/>
    <mergeCell ref="I152:I156"/>
    <mergeCell ref="J152:J156"/>
    <mergeCell ref="K152:K156"/>
    <mergeCell ref="L152:L156"/>
    <mergeCell ref="M152:M156"/>
    <mergeCell ref="N152:N156"/>
    <mergeCell ref="N143:N148"/>
    <mergeCell ref="O143:O148"/>
    <mergeCell ref="P143:P148"/>
    <mergeCell ref="Q143:Q148"/>
    <mergeCell ref="J143:J148"/>
    <mergeCell ref="K143:K148"/>
    <mergeCell ref="L143:L148"/>
    <mergeCell ref="M143:M148"/>
    <mergeCell ref="C143:C148"/>
    <mergeCell ref="D143:D148"/>
    <mergeCell ref="H143:H148"/>
    <mergeCell ref="I143:I148"/>
    <mergeCell ref="O135:O139"/>
    <mergeCell ref="P135:P139"/>
    <mergeCell ref="Q135:Q139"/>
    <mergeCell ref="C140:Q141"/>
    <mergeCell ref="C132:Q133"/>
    <mergeCell ref="C135:C139"/>
    <mergeCell ref="D135:D139"/>
    <mergeCell ref="H135:H139"/>
    <mergeCell ref="I135:I139"/>
    <mergeCell ref="J135:J139"/>
    <mergeCell ref="K135:K139"/>
    <mergeCell ref="L135:L139"/>
    <mergeCell ref="M135:M139"/>
    <mergeCell ref="N135:N139"/>
    <mergeCell ref="N127:N131"/>
    <mergeCell ref="O127:O131"/>
    <mergeCell ref="P127:P131"/>
    <mergeCell ref="Q127:Q131"/>
    <mergeCell ref="J127:J131"/>
    <mergeCell ref="K127:K131"/>
    <mergeCell ref="L127:L131"/>
    <mergeCell ref="M127:M131"/>
    <mergeCell ref="C127:C131"/>
    <mergeCell ref="D127:D131"/>
    <mergeCell ref="H127:H131"/>
    <mergeCell ref="I127:I131"/>
    <mergeCell ref="O121:O123"/>
    <mergeCell ref="P121:P123"/>
    <mergeCell ref="Q121:Q123"/>
    <mergeCell ref="C124:Q125"/>
    <mergeCell ref="C118:Q119"/>
    <mergeCell ref="C121:C123"/>
    <mergeCell ref="D121:D123"/>
    <mergeCell ref="H121:H123"/>
    <mergeCell ref="I121:I123"/>
    <mergeCell ref="J121:J123"/>
    <mergeCell ref="K121:K123"/>
    <mergeCell ref="L121:L123"/>
    <mergeCell ref="M121:M123"/>
    <mergeCell ref="N121:N123"/>
    <mergeCell ref="N113:N117"/>
    <mergeCell ref="O113:O117"/>
    <mergeCell ref="P113:P117"/>
    <mergeCell ref="Q113:Q117"/>
    <mergeCell ref="J113:J117"/>
    <mergeCell ref="K113:K117"/>
    <mergeCell ref="L113:L117"/>
    <mergeCell ref="M113:M117"/>
    <mergeCell ref="C113:C117"/>
    <mergeCell ref="D113:D117"/>
    <mergeCell ref="H113:H117"/>
    <mergeCell ref="I113:I117"/>
    <mergeCell ref="O106:O109"/>
    <mergeCell ref="P106:P109"/>
    <mergeCell ref="Q106:Q109"/>
    <mergeCell ref="C110:Q111"/>
    <mergeCell ref="C103:Q104"/>
    <mergeCell ref="C106:C109"/>
    <mergeCell ref="D106:D109"/>
    <mergeCell ref="H106:H109"/>
    <mergeCell ref="I106:I109"/>
    <mergeCell ref="J106:J109"/>
    <mergeCell ref="K106:K109"/>
    <mergeCell ref="L106:L109"/>
    <mergeCell ref="M106:M109"/>
    <mergeCell ref="N106:N109"/>
    <mergeCell ref="N98:N102"/>
    <mergeCell ref="O98:O102"/>
    <mergeCell ref="P98:P102"/>
    <mergeCell ref="Q98:Q102"/>
    <mergeCell ref="J98:J102"/>
    <mergeCell ref="K98:K102"/>
    <mergeCell ref="L98:L102"/>
    <mergeCell ref="M98:M102"/>
    <mergeCell ref="C98:C102"/>
    <mergeCell ref="D98:D102"/>
    <mergeCell ref="H98:H102"/>
    <mergeCell ref="I98:I102"/>
    <mergeCell ref="O90:O94"/>
    <mergeCell ref="P90:P94"/>
    <mergeCell ref="Q90:Q94"/>
    <mergeCell ref="C95:Q96"/>
    <mergeCell ref="C86:Q88"/>
    <mergeCell ref="C90:C94"/>
    <mergeCell ref="D90:D94"/>
    <mergeCell ref="H90:H94"/>
    <mergeCell ref="I90:I94"/>
    <mergeCell ref="J90:J94"/>
    <mergeCell ref="K90:K94"/>
    <mergeCell ref="L90:L94"/>
    <mergeCell ref="M90:M94"/>
    <mergeCell ref="N90:N94"/>
    <mergeCell ref="O77:O82"/>
    <mergeCell ref="P77:P82"/>
    <mergeCell ref="Q77:Q82"/>
    <mergeCell ref="C83:Q84"/>
    <mergeCell ref="C74:Q75"/>
    <mergeCell ref="C77:C82"/>
    <mergeCell ref="D77:D82"/>
    <mergeCell ref="H77:H82"/>
    <mergeCell ref="I77:I82"/>
    <mergeCell ref="J77:J82"/>
    <mergeCell ref="K77:K82"/>
    <mergeCell ref="L77:L82"/>
    <mergeCell ref="M77:M82"/>
    <mergeCell ref="N77:N82"/>
    <mergeCell ref="M19:M24"/>
    <mergeCell ref="N19:N24"/>
    <mergeCell ref="O19:O24"/>
    <mergeCell ref="P19:P24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I12:I13"/>
    <mergeCell ref="J12:L12"/>
    <mergeCell ref="M12:M13"/>
    <mergeCell ref="N12:Q12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A8:A13"/>
    <mergeCell ref="B8:B13"/>
    <mergeCell ref="C8:C13"/>
    <mergeCell ref="D8:D13"/>
    <mergeCell ref="A5:Q5"/>
    <mergeCell ref="AA5:AV5"/>
    <mergeCell ref="A6:Q6"/>
    <mergeCell ref="AA6:AV6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173:B173"/>
    <mergeCell ref="C173:D173"/>
    <mergeCell ref="N28:N33"/>
    <mergeCell ref="O28:O33"/>
    <mergeCell ref="L28:L33"/>
    <mergeCell ref="M28:M33"/>
    <mergeCell ref="A34:A42"/>
    <mergeCell ref="C34:Q35"/>
    <mergeCell ref="C37:C42"/>
    <mergeCell ref="D37:D42"/>
    <mergeCell ref="H37:H42"/>
    <mergeCell ref="I37:I42"/>
    <mergeCell ref="J37:J42"/>
    <mergeCell ref="K37:K42"/>
    <mergeCell ref="L37:L42"/>
    <mergeCell ref="M37:M42"/>
    <mergeCell ref="N37:N42"/>
    <mergeCell ref="O37:O42"/>
    <mergeCell ref="P37:P42"/>
    <mergeCell ref="Q37:Q42"/>
    <mergeCell ref="A43:A51"/>
    <mergeCell ref="C43:Q44"/>
    <mergeCell ref="C46:C51"/>
    <mergeCell ref="D46:D51"/>
    <mergeCell ref="H46:H51"/>
    <mergeCell ref="I46:I51"/>
    <mergeCell ref="J46:J51"/>
    <mergeCell ref="K46:K51"/>
    <mergeCell ref="P46:P51"/>
    <mergeCell ref="Q46:Q51"/>
    <mergeCell ref="L46:L51"/>
    <mergeCell ref="M46:M51"/>
    <mergeCell ref="N46:N51"/>
    <mergeCell ref="O46:O51"/>
    <mergeCell ref="O55:O58"/>
    <mergeCell ref="P55:P58"/>
    <mergeCell ref="Q55:Q58"/>
    <mergeCell ref="C52:Q53"/>
    <mergeCell ref="C55:C58"/>
    <mergeCell ref="D55:D58"/>
    <mergeCell ref="H55:H58"/>
    <mergeCell ref="I55:I58"/>
    <mergeCell ref="J55:J58"/>
    <mergeCell ref="K55:K58"/>
    <mergeCell ref="L70:L73"/>
    <mergeCell ref="M70:M73"/>
    <mergeCell ref="N70:N73"/>
    <mergeCell ref="N55:N58"/>
    <mergeCell ref="L55:L58"/>
    <mergeCell ref="M55:M58"/>
    <mergeCell ref="C59:Q60"/>
    <mergeCell ref="C62:C66"/>
    <mergeCell ref="D62:D66"/>
    <mergeCell ref="H62:H66"/>
    <mergeCell ref="O70:O73"/>
    <mergeCell ref="P70:P73"/>
    <mergeCell ref="Q70:Q73"/>
    <mergeCell ref="C67:Q68"/>
    <mergeCell ref="C70:C73"/>
    <mergeCell ref="D70:D73"/>
    <mergeCell ref="H70:H73"/>
    <mergeCell ref="I70:I73"/>
    <mergeCell ref="J70:J73"/>
    <mergeCell ref="K70:K73"/>
    <mergeCell ref="A52:A58"/>
    <mergeCell ref="A59:A66"/>
    <mergeCell ref="A67:A73"/>
    <mergeCell ref="A74:A82"/>
    <mergeCell ref="A83:A85"/>
    <mergeCell ref="A86:A94"/>
    <mergeCell ref="A95:A102"/>
    <mergeCell ref="A103:A109"/>
    <mergeCell ref="A110:A117"/>
    <mergeCell ref="A118:A123"/>
    <mergeCell ref="A124:A131"/>
    <mergeCell ref="A132:A139"/>
    <mergeCell ref="A140:A148"/>
    <mergeCell ref="A149:A156"/>
    <mergeCell ref="A157:A163"/>
    <mergeCell ref="A164:A172"/>
  </mergeCells>
  <printOptions horizontalCentered="1"/>
  <pageMargins left="0.5905511811023623" right="0.5511811023622047" top="0.3937007874015748" bottom="0.3937007874015748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2008-06-06T07:05:56Z</cp:lastPrinted>
  <dcterms:created xsi:type="dcterms:W3CDTF">2004-10-20T06:05:21Z</dcterms:created>
  <dcterms:modified xsi:type="dcterms:W3CDTF">2008-06-06T07:05:59Z</dcterms:modified>
  <cp:category/>
  <cp:version/>
  <cp:contentType/>
  <cp:contentStatus/>
  <cp:revision>1</cp:revision>
</cp:coreProperties>
</file>