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<sst xmlns="http://schemas.openxmlformats.org/spreadsheetml/2006/main" count="114" uniqueCount="74">
  <si>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</si>
  <si>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</si>
  <si>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</si>
  <si>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</si>
  <si>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</si>
  <si>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</si>
  <si>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</si>
  <si>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</si>
  <si>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</si>
  <si>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</si>
  <si>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</si>
  <si>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</si>
  <si>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</si>
  <si>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</si>
  <si>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</si>
  <si>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</si>
  <si>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</si>
  <si>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</si>
  <si>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</si>
  <si>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</si>
  <si>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</si>
  <si>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</si>
  <si>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</si>
  <si>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</si>
  <si>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</si>
  <si>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</si>
  <si>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</si>
  <si>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</si>
  <si>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</si>
  <si>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</si>
  <si>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</si>
  <si>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</si>
  <si>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</si>
  <si>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</si>
  <si>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</si>
  <si>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</si>
  <si>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</si>
  <si>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</si>
  <si>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</si>
  <si>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</si>
  <si>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</si>
  <si>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</si>
  <si>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</si>
  <si>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</si>
  <si>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</si>
  <si>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</si>
  <si>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</si>
  <si>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Zmniejszenia</t>
  </si>
  <si>
    <t>Zwiększenia</t>
  </si>
  <si>
    <t>Oświata i wychowanie</t>
  </si>
  <si>
    <t xml:space="preserve">Razem plan </t>
  </si>
  <si>
    <t xml:space="preserve">Przewodniczący Rady </t>
  </si>
  <si>
    <t xml:space="preserve">     Marek Głowacki</t>
  </si>
  <si>
    <t>Gospodarka komunalna i ochrona środowiska</t>
  </si>
  <si>
    <t>Zmiana planu wydatków budżetu gminy na 2008 rok.</t>
  </si>
  <si>
    <t>Gospodarka ściekowa i ochrona wód</t>
  </si>
  <si>
    <t>Załącznik Nr 2</t>
  </si>
  <si>
    <t>z dnia 27 marca 2008r.</t>
  </si>
  <si>
    <t>Szkoły podstawowe</t>
  </si>
  <si>
    <t>Kultura i ochrona dziedzictwa narodowego</t>
  </si>
  <si>
    <t>Biblioteki</t>
  </si>
  <si>
    <t>Dotacja podmiotowa z budżetu dla samorządowej instytucji kultury</t>
  </si>
  <si>
    <t>Administracja publiczna</t>
  </si>
  <si>
    <t>Urzędy gmin</t>
  </si>
  <si>
    <t>4750</t>
  </si>
  <si>
    <t>Zakup akcesoriów komputerowych, w tym programów i licencji</t>
  </si>
  <si>
    <t>6060</t>
  </si>
  <si>
    <t>Wydatki na zakupy inwest. jednostek budżetowych</t>
  </si>
  <si>
    <t xml:space="preserve">Dotacja podmiotowa z budżetu dla zakładu budżetowego </t>
  </si>
  <si>
    <t xml:space="preserve">Dotacja podmiotowa dla zakładu budżetowego </t>
  </si>
  <si>
    <t>Gimnazja</t>
  </si>
  <si>
    <t>4580</t>
  </si>
  <si>
    <t>Pozostałe odsetki</t>
  </si>
  <si>
    <t>do Uchwały Nr XXI/153/2008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</si>
</sst>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2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3" fontId="5" fillId="0" borderId="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11" fillId="0" borderId="12" xfId="0" applyFont="1" applyBorder="1" applyAlignment="1">
      <alignment/>
    </xf>
    <xf numFmtId="3" fontId="8" fillId="0" borderId="0" xfId="0" applyNumberFormat="1" applyFont="1" applyAlignment="1">
      <alignment/>
    </xf>
    <xf numFmtId="3" fontId="6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7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11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3" fontId="9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2" fillId="0" borderId="27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3" fillId="0" borderId="28" xfId="0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11" fillId="0" borderId="27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2" fillId="0" borderId="31" xfId="0" applyNumberFormat="1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2" fillId="0" borderId="18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11" fillId="0" borderId="36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0" borderId="25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2" fillId="0" borderId="39" xfId="0" applyFont="1" applyBorder="1" applyAlignment="1">
      <alignment horizontal="right"/>
    </xf>
    <xf numFmtId="0" fontId="7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0" xfId="0" applyFont="1" applyBorder="1" applyAlignment="1">
      <alignment/>
    </xf>
    <xf numFmtId="0" fontId="6" fillId="0" borderId="43" xfId="0" applyFont="1" applyBorder="1" applyAlignment="1">
      <alignment/>
    </xf>
    <xf numFmtId="3" fontId="9" fillId="0" borderId="7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0" fontId="2" fillId="0" borderId="43" xfId="0" applyFont="1" applyBorder="1" applyAlignment="1">
      <alignment/>
    </xf>
    <xf numFmtId="0" fontId="7" fillId="0" borderId="27" xfId="0" applyFont="1" applyBorder="1" applyAlignment="1">
      <alignment vertical="center" wrapText="1"/>
    </xf>
    <xf numFmtId="3" fontId="9" fillId="0" borderId="27" xfId="0" applyNumberFormat="1" applyFont="1" applyBorder="1" applyAlignment="1">
      <alignment wrapText="1"/>
    </xf>
    <xf numFmtId="3" fontId="5" fillId="0" borderId="27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0" fontId="2" fillId="0" borderId="31" xfId="0" applyFont="1" applyBorder="1" applyAlignment="1">
      <alignment vertical="center" wrapText="1"/>
    </xf>
    <xf numFmtId="3" fontId="9" fillId="0" borderId="44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0" fontId="8" fillId="0" borderId="19" xfId="0" applyFont="1" applyBorder="1" applyAlignment="1">
      <alignment wrapText="1"/>
    </xf>
    <xf numFmtId="3" fontId="9" fillId="0" borderId="19" xfId="0" applyNumberFormat="1" applyFont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49" fontId="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28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47" xfId="0" applyFont="1" applyBorder="1" applyAlignment="1">
      <alignment/>
    </xf>
    <xf numFmtId="0" fontId="6" fillId="0" borderId="3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11" xfId="0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9" fontId="6" fillId="0" borderId="11" xfId="0" applyFont="1" applyBorder="1" applyAlignment="1">
      <alignment/>
    </xf>
    <xf numFmtId="49" fontId="11" fillId="0" borderId="12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1" xfId="0" applyFont="1" applyBorder="1" applyAlignment="1">
      <alignment wrapText="1"/>
    </xf>
    <xf numFmtId="0" fontId="11" fillId="0" borderId="12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1" fillId="0" borderId="18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49" fontId="2" fillId="0" borderId="52" xfId="0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Font="1" applyBorder="1" applyAlignment="1">
      <alignment horizontal="center"/>
    </xf>
    <xf numFmtId="3" fontId="9" fillId="0" borderId="53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6" fillId="0" borderId="49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574218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56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73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57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10" ht="14.25">
      <c r="A6" s="23"/>
      <c r="B6" s="23"/>
      <c r="C6" s="23"/>
      <c r="D6" s="28"/>
      <c r="E6" s="29"/>
      <c r="F6" s="29"/>
      <c r="G6" s="30"/>
      <c r="I6" s="29"/>
      <c r="J6" s="30"/>
    </row>
    <row r="7" spans="1:9" ht="15.75">
      <c r="A7" s="182" t="s">
        <v>54</v>
      </c>
      <c r="B7" s="183"/>
      <c r="C7" s="183"/>
      <c r="D7" s="183"/>
      <c r="E7" s="183"/>
      <c r="F7" s="183"/>
      <c r="G7" s="184"/>
      <c r="H7" s="184"/>
      <c r="I7" s="184"/>
    </row>
    <row r="8" spans="1:9" ht="15.75">
      <c r="A8" s="92"/>
      <c r="B8" s="93"/>
      <c r="C8" s="93"/>
      <c r="D8" s="93"/>
      <c r="E8" s="93"/>
      <c r="F8" s="93"/>
      <c r="G8" s="94"/>
      <c r="H8" s="94"/>
      <c r="I8" s="94"/>
    </row>
    <row r="9" spans="1:9" ht="15.75">
      <c r="A9" s="92"/>
      <c r="B9" s="93"/>
      <c r="C9" s="93"/>
      <c r="D9" s="93"/>
      <c r="E9" s="93"/>
      <c r="F9" s="93"/>
      <c r="G9" s="94"/>
      <c r="H9" s="94"/>
      <c r="I9" s="94"/>
    </row>
    <row r="10" spans="1:7" ht="14.25">
      <c r="A10" s="31"/>
      <c r="B10" s="31"/>
      <c r="C10" s="31"/>
      <c r="D10" s="31"/>
      <c r="E10" s="31"/>
      <c r="F10" s="31"/>
      <c r="G10" s="32"/>
    </row>
    <row r="11" spans="1:10" ht="13.5" customHeight="1">
      <c r="A11" s="33" t="s">
        <v>0</v>
      </c>
      <c r="B11" s="106"/>
      <c r="C11" s="107"/>
      <c r="D11" s="181" t="s">
        <v>1</v>
      </c>
      <c r="E11" s="176" t="s">
        <v>47</v>
      </c>
      <c r="F11" s="177"/>
      <c r="G11" s="178"/>
      <c r="H11" s="179" t="s">
        <v>48</v>
      </c>
      <c r="I11" s="179"/>
      <c r="J11" s="180"/>
    </row>
    <row r="12" spans="1:10" ht="43.5" customHeight="1">
      <c r="A12" s="47" t="s">
        <v>2</v>
      </c>
      <c r="B12" s="107" t="s">
        <v>3</v>
      </c>
      <c r="C12" s="107" t="s">
        <v>4</v>
      </c>
      <c r="D12" s="181"/>
      <c r="E12" s="125" t="s">
        <v>38</v>
      </c>
      <c r="F12" s="53" t="s">
        <v>39</v>
      </c>
      <c r="G12" s="118" t="s">
        <v>50</v>
      </c>
      <c r="H12" s="52" t="s">
        <v>38</v>
      </c>
      <c r="I12" s="53" t="s">
        <v>39</v>
      </c>
      <c r="J12" s="54" t="s">
        <v>50</v>
      </c>
    </row>
    <row r="13" spans="1:10" ht="15">
      <c r="A13" s="41">
        <v>750</v>
      </c>
      <c r="B13" s="42"/>
      <c r="C13" s="155"/>
      <c r="D13" s="43" t="s">
        <v>62</v>
      </c>
      <c r="E13" s="126">
        <f>SUM(E14)</f>
        <v>42000</v>
      </c>
      <c r="F13" s="102"/>
      <c r="G13" s="119">
        <f>SUM(E13:F13)</f>
        <v>42000</v>
      </c>
      <c r="H13" s="114">
        <f>H14</f>
        <v>42000</v>
      </c>
      <c r="I13" s="114">
        <f>I14</f>
        <v>0</v>
      </c>
      <c r="J13" s="114">
        <f>J14</f>
        <v>42000</v>
      </c>
    </row>
    <row r="14" spans="1:10" ht="15">
      <c r="A14" s="79"/>
      <c r="B14" s="161">
        <v>75023</v>
      </c>
      <c r="C14" s="157"/>
      <c r="D14" s="44" t="s">
        <v>63</v>
      </c>
      <c r="E14" s="127">
        <f>SUM(E15:E16)</f>
        <v>42000</v>
      </c>
      <c r="F14" s="103"/>
      <c r="G14" s="120">
        <f>SUM(E14:F14)</f>
        <v>42000</v>
      </c>
      <c r="H14" s="129">
        <f>SUM(H15)</f>
        <v>42000</v>
      </c>
      <c r="I14" s="103"/>
      <c r="J14" s="115">
        <f>SUM(H14)</f>
        <v>42000</v>
      </c>
    </row>
    <row r="15" spans="1:10" ht="26.25">
      <c r="A15" s="79"/>
      <c r="B15" s="108"/>
      <c r="C15" s="154" t="s">
        <v>64</v>
      </c>
      <c r="D15" s="95" t="s">
        <v>65</v>
      </c>
      <c r="E15" s="128"/>
      <c r="F15" s="104"/>
      <c r="G15" s="121"/>
      <c r="H15" s="130">
        <v>42000</v>
      </c>
      <c r="I15" s="104"/>
      <c r="J15" s="116">
        <f>SUM(H15:I15)</f>
        <v>42000</v>
      </c>
    </row>
    <row r="16" spans="1:10" ht="15">
      <c r="A16" s="79"/>
      <c r="B16" s="108"/>
      <c r="C16" s="154" t="s">
        <v>66</v>
      </c>
      <c r="D16" s="162" t="s">
        <v>67</v>
      </c>
      <c r="E16" s="128">
        <v>42000</v>
      </c>
      <c r="F16" s="104"/>
      <c r="G16" s="121">
        <f>SUM(E16:F16)</f>
        <v>42000</v>
      </c>
      <c r="H16" s="130"/>
      <c r="I16" s="104"/>
      <c r="J16" s="116"/>
    </row>
    <row r="17" spans="1:10" ht="15" thickBot="1">
      <c r="A17" s="48"/>
      <c r="B17" s="109"/>
      <c r="C17" s="109"/>
      <c r="D17" s="135"/>
      <c r="E17" s="61"/>
      <c r="F17" s="105"/>
      <c r="G17" s="122"/>
      <c r="H17" s="131"/>
      <c r="I17" s="96"/>
      <c r="J17" s="97"/>
    </row>
    <row r="18" spans="1:10" ht="15">
      <c r="A18" s="41">
        <v>801</v>
      </c>
      <c r="B18" s="41"/>
      <c r="C18" s="151"/>
      <c r="D18" s="43" t="s">
        <v>49</v>
      </c>
      <c r="E18" s="62"/>
      <c r="F18" s="123"/>
      <c r="G18" s="124"/>
      <c r="H18" s="169">
        <f>H19+H25+H30</f>
        <v>1388348</v>
      </c>
      <c r="I18" s="144">
        <f>I19+I25+I30</f>
        <v>0</v>
      </c>
      <c r="J18" s="144">
        <f>J19+J25+J30</f>
        <v>1388348</v>
      </c>
    </row>
    <row r="19" spans="1:10" ht="14.25">
      <c r="A19" s="80"/>
      <c r="B19" s="55">
        <v>80101</v>
      </c>
      <c r="C19" s="152"/>
      <c r="D19" s="44" t="s">
        <v>58</v>
      </c>
      <c r="E19" s="56"/>
      <c r="F19" s="40"/>
      <c r="G19" s="76"/>
      <c r="H19" s="72">
        <f>SUM(H20:H23)</f>
        <v>775136</v>
      </c>
      <c r="I19" s="40"/>
      <c r="J19" s="58">
        <f>SUM(H19:I19)</f>
        <v>775136</v>
      </c>
    </row>
    <row r="20" spans="1:10" ht="14.25">
      <c r="A20" s="153"/>
      <c r="B20" s="111"/>
      <c r="C20" s="159">
        <v>2510</v>
      </c>
      <c r="D20" s="95" t="s">
        <v>68</v>
      </c>
      <c r="E20" s="56"/>
      <c r="F20" s="40"/>
      <c r="G20" s="76"/>
      <c r="H20" s="73">
        <v>330000</v>
      </c>
      <c r="I20" s="60"/>
      <c r="J20" s="99">
        <f>SUM(H20:I20)</f>
        <v>330000</v>
      </c>
    </row>
    <row r="21" spans="1:10" ht="14.25">
      <c r="A21" s="153"/>
      <c r="B21" s="111"/>
      <c r="C21" s="154" t="s">
        <v>19</v>
      </c>
      <c r="D21" s="98" t="s">
        <v>11</v>
      </c>
      <c r="E21" s="56"/>
      <c r="F21" s="40"/>
      <c r="G21" s="76"/>
      <c r="H21" s="149">
        <v>374208</v>
      </c>
      <c r="I21" s="150"/>
      <c r="J21" s="99">
        <f>SUM(H21:I21)</f>
        <v>374208</v>
      </c>
    </row>
    <row r="22" spans="1:10" ht="15">
      <c r="A22" s="49"/>
      <c r="B22" s="111"/>
      <c r="C22" s="154" t="s">
        <v>21</v>
      </c>
      <c r="D22" s="98" t="s">
        <v>13</v>
      </c>
      <c r="E22" s="56"/>
      <c r="F22" s="40"/>
      <c r="G22" s="76"/>
      <c r="H22" s="73">
        <v>67200</v>
      </c>
      <c r="I22" s="60"/>
      <c r="J22" s="99">
        <f>SUM(H22:I22)</f>
        <v>67200</v>
      </c>
    </row>
    <row r="23" spans="1:10" ht="15">
      <c r="A23" s="49"/>
      <c r="B23" s="111"/>
      <c r="C23" s="168" t="s">
        <v>22</v>
      </c>
      <c r="D23" s="166" t="s">
        <v>23</v>
      </c>
      <c r="E23" s="88"/>
      <c r="F23" s="57"/>
      <c r="G23" s="90"/>
      <c r="H23" s="83">
        <v>3728</v>
      </c>
      <c r="I23" s="84"/>
      <c r="J23" s="99">
        <f>SUM(H23:I23)</f>
        <v>3728</v>
      </c>
    </row>
    <row r="24" spans="1:10" ht="15">
      <c r="A24" s="49"/>
      <c r="B24" s="111"/>
      <c r="C24" s="168"/>
      <c r="D24" s="166"/>
      <c r="E24" s="88"/>
      <c r="F24" s="57"/>
      <c r="G24" s="90"/>
      <c r="H24" s="83"/>
      <c r="I24" s="84"/>
      <c r="J24" s="164"/>
    </row>
    <row r="25" spans="1:10" ht="15">
      <c r="A25" s="49"/>
      <c r="B25" s="55">
        <v>80104</v>
      </c>
      <c r="C25" s="152"/>
      <c r="D25" s="165" t="s">
        <v>37</v>
      </c>
      <c r="E25" s="88"/>
      <c r="F25" s="57"/>
      <c r="G25" s="90"/>
      <c r="H25" s="74">
        <f>SUM(H26:H28)</f>
        <v>229820</v>
      </c>
      <c r="I25" s="57"/>
      <c r="J25" s="175">
        <f>SUM(H25:I25)</f>
        <v>229820</v>
      </c>
    </row>
    <row r="26" spans="1:10" ht="15">
      <c r="A26" s="49"/>
      <c r="B26" s="80"/>
      <c r="C26" s="159">
        <v>2510</v>
      </c>
      <c r="D26" s="166" t="s">
        <v>69</v>
      </c>
      <c r="E26" s="88"/>
      <c r="F26" s="57"/>
      <c r="G26" s="90"/>
      <c r="H26" s="83">
        <v>178800</v>
      </c>
      <c r="I26" s="84"/>
      <c r="J26" s="164">
        <f>SUM(H26:I26)</f>
        <v>178800</v>
      </c>
    </row>
    <row r="27" spans="1:10" ht="15">
      <c r="A27" s="49"/>
      <c r="B27" s="111"/>
      <c r="C27" s="154" t="s">
        <v>19</v>
      </c>
      <c r="D27" s="166" t="s">
        <v>11</v>
      </c>
      <c r="E27" s="88"/>
      <c r="F27" s="57"/>
      <c r="G27" s="90"/>
      <c r="H27" s="83">
        <v>43320</v>
      </c>
      <c r="I27" s="84"/>
      <c r="J27" s="164">
        <f>SUM(H27:I27)</f>
        <v>43320</v>
      </c>
    </row>
    <row r="28" spans="1:10" ht="15">
      <c r="A28" s="49"/>
      <c r="B28" s="111"/>
      <c r="C28" s="154" t="s">
        <v>21</v>
      </c>
      <c r="D28" s="166" t="s">
        <v>13</v>
      </c>
      <c r="E28" s="88"/>
      <c r="F28" s="57"/>
      <c r="G28" s="90"/>
      <c r="H28" s="83">
        <v>7700</v>
      </c>
      <c r="I28" s="84"/>
      <c r="J28" s="164">
        <f>SUM(H28:I28)</f>
        <v>7700</v>
      </c>
    </row>
    <row r="29" spans="1:10" ht="15">
      <c r="A29" s="49"/>
      <c r="B29" s="111"/>
      <c r="C29" s="163"/>
      <c r="D29" s="138"/>
      <c r="E29" s="88"/>
      <c r="F29" s="57"/>
      <c r="G29" s="90"/>
      <c r="H29" s="83"/>
      <c r="I29" s="84"/>
      <c r="J29" s="164"/>
    </row>
    <row r="30" spans="1:10" ht="15">
      <c r="A30" s="49"/>
      <c r="B30" s="55">
        <v>80110</v>
      </c>
      <c r="C30" s="152"/>
      <c r="D30" s="165" t="s">
        <v>70</v>
      </c>
      <c r="E30" s="88"/>
      <c r="F30" s="57"/>
      <c r="G30" s="90"/>
      <c r="H30" s="74">
        <f>SUM(H31:H33)</f>
        <v>383392</v>
      </c>
      <c r="I30" s="57"/>
      <c r="J30" s="175">
        <f>SUM(H30:I30)</f>
        <v>383392</v>
      </c>
    </row>
    <row r="31" spans="1:10" ht="15">
      <c r="A31" s="49"/>
      <c r="B31" s="80"/>
      <c r="C31" s="167">
        <v>2510</v>
      </c>
      <c r="D31" s="166" t="s">
        <v>69</v>
      </c>
      <c r="E31" s="88"/>
      <c r="F31" s="57"/>
      <c r="G31" s="90"/>
      <c r="H31" s="83">
        <v>260000</v>
      </c>
      <c r="I31" s="84"/>
      <c r="J31" s="164">
        <f>SUM(H31:I31)</f>
        <v>260000</v>
      </c>
    </row>
    <row r="32" spans="1:10" ht="15">
      <c r="A32" s="49"/>
      <c r="B32" s="111"/>
      <c r="C32" s="154" t="s">
        <v>19</v>
      </c>
      <c r="D32" s="166" t="s">
        <v>11</v>
      </c>
      <c r="E32" s="88"/>
      <c r="F32" s="57"/>
      <c r="G32" s="90"/>
      <c r="H32" s="83">
        <v>104592</v>
      </c>
      <c r="I32" s="84"/>
      <c r="J32" s="164">
        <f>SUM(H32:I32)</f>
        <v>104592</v>
      </c>
    </row>
    <row r="33" spans="1:10" ht="15">
      <c r="A33" s="49"/>
      <c r="B33" s="111"/>
      <c r="C33" s="154" t="s">
        <v>21</v>
      </c>
      <c r="D33" s="166" t="s">
        <v>13</v>
      </c>
      <c r="E33" s="88"/>
      <c r="F33" s="57"/>
      <c r="G33" s="90"/>
      <c r="H33" s="83">
        <v>18800</v>
      </c>
      <c r="I33" s="84"/>
      <c r="J33" s="164">
        <f>SUM(H33:I33)</f>
        <v>18800</v>
      </c>
    </row>
    <row r="34" spans="1:10" ht="15.75" thickBot="1">
      <c r="A34" s="50"/>
      <c r="B34" s="112"/>
      <c r="C34" s="132"/>
      <c r="D34" s="136"/>
      <c r="E34" s="77"/>
      <c r="F34" s="68"/>
      <c r="G34" s="78"/>
      <c r="H34" s="75"/>
      <c r="I34" s="63"/>
      <c r="J34" s="64"/>
    </row>
    <row r="35" spans="1:10" ht="15">
      <c r="A35" s="41">
        <v>900</v>
      </c>
      <c r="B35" s="113"/>
      <c r="C35" s="110"/>
      <c r="D35" s="43" t="s">
        <v>53</v>
      </c>
      <c r="E35" s="143"/>
      <c r="F35" s="144"/>
      <c r="G35" s="91"/>
      <c r="H35" s="145">
        <f>SUM(H36)</f>
        <v>900</v>
      </c>
      <c r="I35" s="144"/>
      <c r="J35" s="172">
        <f>SUM(H35:I35)</f>
        <v>900</v>
      </c>
    </row>
    <row r="36" spans="1:10" ht="15">
      <c r="A36" s="139"/>
      <c r="B36" s="140">
        <v>90001</v>
      </c>
      <c r="C36" s="141"/>
      <c r="D36" s="142" t="s">
        <v>55</v>
      </c>
      <c r="E36" s="56"/>
      <c r="F36" s="146"/>
      <c r="G36" s="76"/>
      <c r="H36" s="170">
        <f>SUM(H37)</f>
        <v>900</v>
      </c>
      <c r="I36" s="171"/>
      <c r="J36" s="173">
        <f>SUM(H36:I36)</f>
        <v>900</v>
      </c>
    </row>
    <row r="37" spans="1:10" ht="15">
      <c r="A37" s="139"/>
      <c r="B37" s="117"/>
      <c r="C37" s="154" t="s">
        <v>71</v>
      </c>
      <c r="D37" s="95" t="s">
        <v>72</v>
      </c>
      <c r="E37" s="147"/>
      <c r="F37" s="148"/>
      <c r="G37" s="67"/>
      <c r="H37" s="149">
        <v>900</v>
      </c>
      <c r="I37" s="150"/>
      <c r="J37" s="174">
        <f>SUM(H37:I37)</f>
        <v>900</v>
      </c>
    </row>
    <row r="38" spans="1:10" ht="15.75" thickBot="1">
      <c r="A38" s="50"/>
      <c r="B38" s="71"/>
      <c r="C38" s="133"/>
      <c r="D38" s="136"/>
      <c r="E38" s="69"/>
      <c r="F38" s="70"/>
      <c r="G38" s="78"/>
      <c r="H38" s="85"/>
      <c r="I38" s="68"/>
      <c r="J38" s="64"/>
    </row>
    <row r="39" spans="1:10" ht="15">
      <c r="A39" s="41">
        <v>921</v>
      </c>
      <c r="B39" s="41"/>
      <c r="C39" s="155"/>
      <c r="D39" s="156" t="s">
        <v>59</v>
      </c>
      <c r="E39" s="86"/>
      <c r="F39" s="87"/>
      <c r="G39" s="91"/>
      <c r="H39" s="81">
        <f>SUM(H40)</f>
        <v>50000</v>
      </c>
      <c r="I39" s="82"/>
      <c r="J39" s="101">
        <f>SUM(H39:I39)</f>
        <v>50000</v>
      </c>
    </row>
    <row r="40" spans="1:10" ht="15">
      <c r="A40" s="49"/>
      <c r="B40" s="55">
        <v>92116</v>
      </c>
      <c r="C40" s="157"/>
      <c r="D40" s="158" t="s">
        <v>60</v>
      </c>
      <c r="E40" s="88"/>
      <c r="F40" s="89"/>
      <c r="G40" s="76"/>
      <c r="H40" s="74">
        <f>SUM(H41)</f>
        <v>50000</v>
      </c>
      <c r="I40" s="57"/>
      <c r="J40" s="100">
        <f>SUM(H40:I40)</f>
        <v>50000</v>
      </c>
    </row>
    <row r="41" spans="1:10" ht="26.25">
      <c r="A41" s="49"/>
      <c r="B41" s="80"/>
      <c r="C41" s="159">
        <v>2480</v>
      </c>
      <c r="D41" s="160" t="s">
        <v>61</v>
      </c>
      <c r="E41" s="65"/>
      <c r="F41" s="66"/>
      <c r="G41" s="67"/>
      <c r="H41" s="83">
        <v>50000</v>
      </c>
      <c r="I41" s="60"/>
      <c r="J41" s="59">
        <f>SUM(H41:I41)</f>
        <v>50000</v>
      </c>
    </row>
    <row r="42" spans="1:10" ht="15.75" thickBot="1">
      <c r="A42" s="50"/>
      <c r="B42" s="71"/>
      <c r="C42" s="132"/>
      <c r="D42" s="136"/>
      <c r="E42" s="69"/>
      <c r="F42" s="70"/>
      <c r="G42" s="78"/>
      <c r="H42" s="75"/>
      <c r="I42" s="63"/>
      <c r="J42" s="64"/>
    </row>
    <row r="43" spans="1:12" ht="18.75" customHeight="1" thickBot="1">
      <c r="A43" s="51"/>
      <c r="B43" s="51"/>
      <c r="C43" s="134"/>
      <c r="D43" s="137" t="s">
        <v>36</v>
      </c>
      <c r="E43" s="46">
        <f aca="true" t="shared" si="0" ref="E43:J43">E13+E18+E35+E39</f>
        <v>42000</v>
      </c>
      <c r="F43" s="46">
        <f t="shared" si="0"/>
        <v>0</v>
      </c>
      <c r="G43" s="46">
        <f t="shared" si="0"/>
        <v>42000</v>
      </c>
      <c r="H43" s="46">
        <f t="shared" si="0"/>
        <v>1481248</v>
      </c>
      <c r="I43" s="46">
        <f t="shared" si="0"/>
        <v>0</v>
      </c>
      <c r="J43" s="46">
        <f t="shared" si="0"/>
        <v>1481248</v>
      </c>
      <c r="L43" s="45"/>
    </row>
    <row r="44" spans="1:7" ht="18.75" customHeight="1">
      <c r="A44" s="34"/>
      <c r="B44" s="34"/>
      <c r="C44" s="34"/>
      <c r="D44" s="35"/>
      <c r="E44" s="36"/>
      <c r="F44" s="37"/>
      <c r="G44" s="38"/>
    </row>
    <row r="45" spans="9:10" ht="14.25">
      <c r="I45" s="39"/>
      <c r="J45" s="39"/>
    </row>
    <row r="47" ht="14.25">
      <c r="H47" s="27" t="s">
        <v>51</v>
      </c>
    </row>
    <row r="50" ht="14.25">
      <c r="H50" s="27" t="s">
        <v>52</v>
      </c>
    </row>
  </sheetData>
  <mergeCells count="4">
    <mergeCell ref="E11:G11"/>
    <mergeCell ref="H11:J11"/>
    <mergeCell ref="D11:D12"/>
    <mergeCell ref="A7:I7"/>
  </mergeCells>
  <printOptions horizontalCentered="1"/>
  <pageMargins left="0.3937007874015748" right="0.3937007874015748" top="0.984251968503937" bottom="0.984251968503937" header="0.5118110236220472" footer="0.1968503937007874"/>
  <pageSetup cellComments="asDisplayed" fitToHeight="15" horizontalDpi="300" verticalDpi="300" orientation="landscape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2008-03-28T11:09:32Z</cp:lastPrinted>
  <dcterms:created xsi:type="dcterms:W3CDTF">2000-11-02T08:00:54Z</dcterms:created>
  <dcterms:modified xsi:type="dcterms:W3CDTF">2008-03-28T11:09:35Z</dcterms:modified>
  <cp:category/>
  <cp:version/>
  <cp:contentType/>
  <cp:contentStatus/>
  <cp:revision>1</cp:revision>
</cp:coreProperties>
</file>