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<sst xmlns="http://schemas.openxmlformats.org/spreadsheetml/2006/main" count="108" uniqueCount="75">
  <si>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</si>
  <si>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</si>
  <si>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</si>
  <si>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</si>
  <si>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</si>
  <si>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</si>
  <si>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</si>
  <si>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</si>
  <si>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</si>
  <si>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</si>
  <si>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</si>
  <si>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</si>
  <si>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</si>
  <si>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</si>
  <si>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</si>
  <si>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</si>
  <si>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</si>
  <si>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</si>
  <si>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</si>
  <si>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</si>
  <si>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</si>
  <si>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</si>
  <si>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</si>
  <si>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</si>
  <si>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</si>
  <si>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</si>
  <si>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</si>
  <si>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</si>
  <si>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</si>
  <si>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</si>
  <si>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</si>
  <si>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</si>
  <si>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</si>
  <si>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</si>
  <si>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</si>
  <si>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</si>
  <si>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</si>
  <si>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</si>
  <si>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</si>
  <si>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</si>
  <si>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</si>
  <si>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</si>
  <si>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</si>
  <si>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</si>
  <si>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</si>
  <si>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</si>
  <si>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</si>
  <si>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</si>
  <si>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</si>
  <si>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</si>
  <si>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</si>
  <si>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>Zmiana planu wydatków budżetu gminy na 2007 rok.</t>
  </si>
  <si>
    <t>Szkoły podstawowe</t>
  </si>
  <si>
    <t>Wydatki inwestycyjne jednostek budżetowych</t>
  </si>
  <si>
    <t xml:space="preserve">Dotacja podmiotowa z budżetu dla zakładu budżetowego </t>
  </si>
  <si>
    <t>6050</t>
  </si>
  <si>
    <t>Transport i łączność</t>
  </si>
  <si>
    <t>Drogi publiczne gminne</t>
  </si>
  <si>
    <t>Edukacyjna opieka wychowawcza</t>
  </si>
  <si>
    <t>Pomoc materialna dla uczniów</t>
  </si>
  <si>
    <t>3240</t>
  </si>
  <si>
    <t>Stypendia dla uczniów</t>
  </si>
  <si>
    <t xml:space="preserve">Przewodniczący Rady </t>
  </si>
  <si>
    <t xml:space="preserve">     Marek Głowacki</t>
  </si>
  <si>
    <t>z dnia 28 grudnia 2007r.</t>
  </si>
  <si>
    <t>Załącznik Nr 1</t>
  </si>
  <si>
    <t>Drogi publiczne powiatowe</t>
  </si>
  <si>
    <t>6300</t>
  </si>
  <si>
    <t>Dotacja celowa na pomoc finansową udzielaną między jednostkami samorządu terytorialnego na dofinansowanie własnych zadań inwestycyjnych i zakupów inw.</t>
  </si>
  <si>
    <t>Gospodarka komunalna i ochrona środowiska</t>
  </si>
  <si>
    <t>Gospodarka ściekowa i ochrona wód</t>
  </si>
  <si>
    <t>Pozostała działalność</t>
  </si>
  <si>
    <t>Kultura fizyczna i sport</t>
  </si>
  <si>
    <t>Obiekty sportowe</t>
  </si>
  <si>
    <t>do Uchwały XIX/131/2007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</si>
</sst>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2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49" fontId="2" fillId="0" borderId="14" xfId="0" applyFont="1" applyBorder="1" applyAlignment="1">
      <alignment horizontal="center"/>
    </xf>
    <xf numFmtId="3" fontId="9" fillId="0" borderId="12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49" fontId="11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11" fillId="0" borderId="14" xfId="0" applyFont="1" applyBorder="1" applyAlignment="1">
      <alignment/>
    </xf>
    <xf numFmtId="49" fontId="6" fillId="0" borderId="20" xfId="0" applyFont="1" applyBorder="1" applyAlignment="1">
      <alignment horizontal="center"/>
    </xf>
    <xf numFmtId="3" fontId="8" fillId="0" borderId="0" xfId="0" applyNumberFormat="1" applyFont="1" applyAlignment="1">
      <alignment/>
    </xf>
    <xf numFmtId="49" fontId="2" fillId="0" borderId="14" xfId="0" applyFont="1" applyBorder="1" applyAlignment="1">
      <alignment horizontal="center"/>
    </xf>
    <xf numFmtId="3" fontId="9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6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2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49" fontId="6" fillId="0" borderId="20" xfId="0" applyFont="1" applyBorder="1" applyAlignment="1">
      <alignment horizontal="center"/>
    </xf>
    <xf numFmtId="0" fontId="6" fillId="0" borderId="26" xfId="0" applyFont="1" applyBorder="1" applyAlignment="1">
      <alignment/>
    </xf>
    <xf numFmtId="49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8" fillId="0" borderId="30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11" fillId="0" borderId="26" xfId="0" applyFont="1" applyBorder="1" applyAlignment="1">
      <alignment/>
    </xf>
    <xf numFmtId="0" fontId="11" fillId="0" borderId="6" xfId="0" applyFont="1" applyBorder="1" applyAlignment="1">
      <alignment/>
    </xf>
    <xf numFmtId="0" fontId="2" fillId="0" borderId="6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6" fillId="0" borderId="11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" fontId="9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1" fillId="0" borderId="4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11" fillId="0" borderId="45" xfId="0" applyFont="1" applyBorder="1" applyAlignment="1">
      <alignment wrapText="1"/>
    </xf>
    <xf numFmtId="0" fontId="2" fillId="0" borderId="46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6" fillId="0" borderId="47" xfId="0" applyFont="1" applyBorder="1" applyAlignment="1">
      <alignment/>
    </xf>
    <xf numFmtId="0" fontId="11" fillId="0" borderId="25" xfId="0" applyFont="1" applyBorder="1" applyAlignment="1">
      <alignment/>
    </xf>
    <xf numFmtId="49" fontId="2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1" fillId="0" borderId="43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2" fillId="0" borderId="49" xfId="0" applyNumberFormat="1" applyFont="1" applyBorder="1" applyAlignment="1">
      <alignment horizontal="right"/>
    </xf>
    <xf numFmtId="49" fontId="11" fillId="0" borderId="14" xfId="0" applyFont="1" applyBorder="1" applyAlignment="1">
      <alignment/>
    </xf>
    <xf numFmtId="49" fontId="2" fillId="0" borderId="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3" fontId="9" fillId="0" borderId="11" xfId="0" applyNumberFormat="1" applyFont="1" applyBorder="1" applyAlignment="1">
      <alignment wrapText="1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2" fillId="0" borderId="53" xfId="0" applyFont="1" applyBorder="1" applyAlignment="1">
      <alignment horizontal="right"/>
    </xf>
    <xf numFmtId="49" fontId="2" fillId="0" borderId="54" xfId="0" applyFont="1" applyBorder="1" applyAlignment="1">
      <alignment horizontal="center"/>
    </xf>
    <xf numFmtId="0" fontId="2" fillId="0" borderId="54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3" fillId="0" borderId="55" xfId="0" applyFont="1" applyBorder="1" applyAlignment="1">
      <alignment horizontal="right"/>
    </xf>
    <xf numFmtId="0" fontId="2" fillId="0" borderId="48" xfId="0" applyFont="1" applyBorder="1" applyAlignment="1">
      <alignment/>
    </xf>
    <xf numFmtId="3" fontId="2" fillId="0" borderId="56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5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6" fillId="0" borderId="58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11" fillId="0" borderId="56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65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74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64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190" t="s">
        <v>51</v>
      </c>
      <c r="B6" s="191"/>
      <c r="C6" s="191"/>
      <c r="D6" s="191"/>
      <c r="E6" s="191"/>
      <c r="F6" s="191"/>
      <c r="G6" s="192"/>
      <c r="H6" s="192"/>
      <c r="I6" s="192"/>
    </row>
    <row r="7" spans="1:7" ht="14.25">
      <c r="A7" s="31"/>
      <c r="B7" s="31"/>
      <c r="C7" s="31"/>
      <c r="D7" s="31"/>
      <c r="E7" s="31"/>
      <c r="F7" s="31"/>
      <c r="G7" s="32"/>
    </row>
    <row r="8" spans="1:10" ht="13.5" customHeight="1">
      <c r="A8" s="33" t="s">
        <v>0</v>
      </c>
      <c r="B8" s="33"/>
      <c r="C8" s="33"/>
      <c r="D8" s="188" t="s">
        <v>1</v>
      </c>
      <c r="E8" s="185" t="s">
        <v>47</v>
      </c>
      <c r="F8" s="185"/>
      <c r="G8" s="185"/>
      <c r="H8" s="186" t="s">
        <v>48</v>
      </c>
      <c r="I8" s="185"/>
      <c r="J8" s="187"/>
    </row>
    <row r="9" spans="1:10" ht="43.5" customHeight="1">
      <c r="A9" s="74" t="s">
        <v>2</v>
      </c>
      <c r="B9" s="74" t="s">
        <v>3</v>
      </c>
      <c r="C9" s="74" t="s">
        <v>4</v>
      </c>
      <c r="D9" s="189"/>
      <c r="E9" s="84" t="s">
        <v>38</v>
      </c>
      <c r="F9" s="85" t="s">
        <v>39</v>
      </c>
      <c r="G9" s="86" t="s">
        <v>50</v>
      </c>
      <c r="H9" s="87" t="s">
        <v>38</v>
      </c>
      <c r="I9" s="88" t="s">
        <v>39</v>
      </c>
      <c r="J9" s="89" t="s">
        <v>50</v>
      </c>
    </row>
    <row r="10" spans="1:10" ht="15">
      <c r="A10" s="62">
        <v>600</v>
      </c>
      <c r="B10" s="62"/>
      <c r="C10" s="65"/>
      <c r="D10" s="126" t="s">
        <v>56</v>
      </c>
      <c r="E10" s="68">
        <f>E14+E11</f>
        <v>885389</v>
      </c>
      <c r="F10" s="68">
        <f>F14+F11</f>
        <v>0</v>
      </c>
      <c r="G10" s="68">
        <f>G14+G11</f>
        <v>885389</v>
      </c>
      <c r="H10" s="55">
        <f>H14+H16</f>
        <v>0</v>
      </c>
      <c r="I10" s="54"/>
      <c r="J10" s="54">
        <f>J14+J16</f>
        <v>0</v>
      </c>
    </row>
    <row r="11" spans="1:10" ht="15">
      <c r="A11" s="150"/>
      <c r="B11" s="152">
        <v>60014</v>
      </c>
      <c r="C11" s="153"/>
      <c r="D11" s="153" t="s">
        <v>66</v>
      </c>
      <c r="E11" s="157">
        <f>SUM(E12)</f>
        <v>370389</v>
      </c>
      <c r="F11" s="157"/>
      <c r="G11" s="158">
        <f>SUM(G12)</f>
        <v>370389</v>
      </c>
      <c r="H11" s="55"/>
      <c r="I11" s="54"/>
      <c r="J11" s="68"/>
    </row>
    <row r="12" spans="1:10" ht="39">
      <c r="A12" s="150"/>
      <c r="B12" s="154"/>
      <c r="C12" s="155" t="s">
        <v>67</v>
      </c>
      <c r="D12" s="156" t="s">
        <v>68</v>
      </c>
      <c r="E12" s="159">
        <v>370389</v>
      </c>
      <c r="F12" s="159"/>
      <c r="G12" s="160">
        <f>SUM(E12:F12)</f>
        <v>370389</v>
      </c>
      <c r="H12" s="55"/>
      <c r="I12" s="54"/>
      <c r="J12" s="68"/>
    </row>
    <row r="13" spans="1:10" ht="15">
      <c r="A13" s="150"/>
      <c r="B13" s="62"/>
      <c r="C13" s="65"/>
      <c r="D13" s="126"/>
      <c r="E13" s="68"/>
      <c r="F13" s="68"/>
      <c r="G13" s="151"/>
      <c r="H13" s="55"/>
      <c r="I13" s="54"/>
      <c r="J13" s="68"/>
    </row>
    <row r="14" spans="1:10" ht="14.25">
      <c r="A14" s="72"/>
      <c r="B14" s="73">
        <v>60016</v>
      </c>
      <c r="C14" s="60"/>
      <c r="D14" s="127" t="s">
        <v>57</v>
      </c>
      <c r="E14" s="69">
        <f>SUM(E15:E15)</f>
        <v>515000</v>
      </c>
      <c r="F14" s="43"/>
      <c r="G14" s="44">
        <f>SUM(E14:F14)</f>
        <v>515000</v>
      </c>
      <c r="H14" s="50">
        <f>SUM(H15:H15)</f>
        <v>0</v>
      </c>
      <c r="I14" s="45"/>
      <c r="J14" s="51">
        <f>SUM(H14:I14)</f>
        <v>0</v>
      </c>
    </row>
    <row r="15" spans="1:10" ht="14.25">
      <c r="A15" s="72"/>
      <c r="B15" s="74"/>
      <c r="C15" s="53" t="s">
        <v>55</v>
      </c>
      <c r="D15" s="128" t="s">
        <v>53</v>
      </c>
      <c r="E15" s="70">
        <v>515000</v>
      </c>
      <c r="F15" s="46"/>
      <c r="G15" s="47">
        <f>SUM(E15:F15)</f>
        <v>515000</v>
      </c>
      <c r="H15" s="97"/>
      <c r="I15" s="48"/>
      <c r="J15" s="49">
        <f>SUM(H15:I15)</f>
        <v>0</v>
      </c>
    </row>
    <row r="16" spans="1:10" ht="15" thickBot="1">
      <c r="A16" s="75"/>
      <c r="B16" s="76"/>
      <c r="C16" s="76"/>
      <c r="D16" s="129"/>
      <c r="E16" s="103"/>
      <c r="F16" s="58"/>
      <c r="G16" s="59"/>
      <c r="H16" s="98"/>
      <c r="I16" s="56"/>
      <c r="J16" s="57"/>
    </row>
    <row r="17" spans="1:10" ht="15">
      <c r="A17" s="61">
        <v>801</v>
      </c>
      <c r="B17" s="63"/>
      <c r="C17" s="77"/>
      <c r="D17" s="120" t="s">
        <v>49</v>
      </c>
      <c r="E17" s="104">
        <f aca="true" t="shared" si="0" ref="E17:J17">E18+E22</f>
        <v>90000</v>
      </c>
      <c r="F17" s="104">
        <f t="shared" si="0"/>
        <v>0</v>
      </c>
      <c r="G17" s="104">
        <f t="shared" si="0"/>
        <v>90000</v>
      </c>
      <c r="H17" s="104">
        <f t="shared" si="0"/>
        <v>470</v>
      </c>
      <c r="I17" s="104">
        <f t="shared" si="0"/>
        <v>0</v>
      </c>
      <c r="J17" s="104">
        <f t="shared" si="0"/>
        <v>470</v>
      </c>
    </row>
    <row r="18" spans="1:10" ht="15">
      <c r="A18" s="78"/>
      <c r="B18" s="64">
        <v>80101</v>
      </c>
      <c r="C18" s="79"/>
      <c r="D18" s="91" t="s">
        <v>52</v>
      </c>
      <c r="E18" s="93">
        <f>SUM(E19:E20)</f>
        <v>90000</v>
      </c>
      <c r="F18" s="42"/>
      <c r="G18" s="143">
        <f>SUM(E18:F18)</f>
        <v>90000</v>
      </c>
      <c r="H18" s="137">
        <f>SUM(H19:H20)</f>
        <v>330</v>
      </c>
      <c r="I18" s="41"/>
      <c r="J18" s="96">
        <f>SUM(H18:I18)</f>
        <v>330</v>
      </c>
    </row>
    <row r="19" spans="1:10" ht="15">
      <c r="A19" s="78"/>
      <c r="B19" s="64"/>
      <c r="C19" s="52">
        <v>2510</v>
      </c>
      <c r="D19" s="130" t="s">
        <v>54</v>
      </c>
      <c r="E19" s="116"/>
      <c r="F19" s="117"/>
      <c r="G19" s="119"/>
      <c r="H19" s="138">
        <v>330</v>
      </c>
      <c r="I19" s="40"/>
      <c r="J19" s="100">
        <f>SUM(H19:I19)</f>
        <v>330</v>
      </c>
    </row>
    <row r="20" spans="1:10" ht="15">
      <c r="A20" s="78"/>
      <c r="B20" s="64"/>
      <c r="C20" s="53" t="s">
        <v>55</v>
      </c>
      <c r="D20" s="128" t="s">
        <v>53</v>
      </c>
      <c r="E20" s="93">
        <v>90000</v>
      </c>
      <c r="F20" s="42"/>
      <c r="G20" s="119">
        <f>SUM(E20:F20)</f>
        <v>90000</v>
      </c>
      <c r="H20" s="137"/>
      <c r="I20" s="41"/>
      <c r="J20" s="100">
        <f>SUM(H20:I20)</f>
        <v>0</v>
      </c>
    </row>
    <row r="21" spans="1:10" ht="15">
      <c r="A21" s="78"/>
      <c r="B21" s="64"/>
      <c r="C21" s="79"/>
      <c r="D21" s="91"/>
      <c r="E21" s="93"/>
      <c r="F21" s="42"/>
      <c r="G21" s="143"/>
      <c r="H21" s="137"/>
      <c r="I21" s="41"/>
      <c r="J21" s="95"/>
    </row>
    <row r="22" spans="1:10" ht="15">
      <c r="A22" s="78"/>
      <c r="B22" s="90">
        <v>80104</v>
      </c>
      <c r="C22" s="146"/>
      <c r="D22" s="91" t="s">
        <v>37</v>
      </c>
      <c r="E22" s="93"/>
      <c r="F22" s="42"/>
      <c r="G22" s="143"/>
      <c r="H22" s="137">
        <f>SUM(H23:H24)</f>
        <v>140</v>
      </c>
      <c r="I22" s="41"/>
      <c r="J22" s="96">
        <f>SUM(H22:I22)</f>
        <v>140</v>
      </c>
    </row>
    <row r="23" spans="1:10" ht="15">
      <c r="A23" s="81"/>
      <c r="B23" s="149"/>
      <c r="C23" s="52">
        <v>2510</v>
      </c>
      <c r="D23" s="130" t="s">
        <v>54</v>
      </c>
      <c r="E23" s="93"/>
      <c r="F23" s="42"/>
      <c r="G23" s="143"/>
      <c r="H23" s="137">
        <v>70</v>
      </c>
      <c r="I23" s="41"/>
      <c r="J23" s="96">
        <f>SUM(H23:I23)</f>
        <v>70</v>
      </c>
    </row>
    <row r="24" spans="1:10" ht="15">
      <c r="A24" s="81"/>
      <c r="B24" s="80"/>
      <c r="C24" s="147" t="s">
        <v>60</v>
      </c>
      <c r="D24" s="148" t="s">
        <v>61</v>
      </c>
      <c r="E24" s="93"/>
      <c r="F24" s="42"/>
      <c r="G24" s="143"/>
      <c r="H24" s="139">
        <v>70</v>
      </c>
      <c r="I24" s="102"/>
      <c r="J24" s="100">
        <f>SUM(H24:I24)</f>
        <v>70</v>
      </c>
    </row>
    <row r="25" spans="1:10" ht="15.75" thickBot="1">
      <c r="A25" s="82"/>
      <c r="B25" s="132"/>
      <c r="C25" s="133"/>
      <c r="D25" s="123"/>
      <c r="E25" s="144"/>
      <c r="F25" s="121"/>
      <c r="G25" s="145"/>
      <c r="H25" s="109"/>
      <c r="I25" s="110"/>
      <c r="J25" s="122"/>
    </row>
    <row r="26" spans="1:10" ht="15">
      <c r="A26" s="61">
        <v>854</v>
      </c>
      <c r="B26" s="61"/>
      <c r="C26" s="65"/>
      <c r="D26" s="99" t="s">
        <v>58</v>
      </c>
      <c r="E26" s="105">
        <f>SUM(E27)</f>
        <v>470</v>
      </c>
      <c r="F26" s="106"/>
      <c r="G26" s="118">
        <f>SUM(E26:F26)</f>
        <v>470</v>
      </c>
      <c r="H26" s="142"/>
      <c r="I26" s="107"/>
      <c r="J26" s="108"/>
    </row>
    <row r="27" spans="1:10" ht="15">
      <c r="A27" s="81"/>
      <c r="B27" s="90">
        <v>85415</v>
      </c>
      <c r="C27" s="134"/>
      <c r="D27" s="91" t="s">
        <v>59</v>
      </c>
      <c r="E27" s="112">
        <f>SUM(E28)</f>
        <v>470</v>
      </c>
      <c r="F27" s="113"/>
      <c r="G27" s="119">
        <f>SUM(E27:F27)</f>
        <v>470</v>
      </c>
      <c r="H27" s="140"/>
      <c r="I27" s="94"/>
      <c r="J27" s="101"/>
    </row>
    <row r="28" spans="1:10" ht="15">
      <c r="A28" s="81"/>
      <c r="B28" s="135"/>
      <c r="C28" s="67" t="s">
        <v>60</v>
      </c>
      <c r="D28" s="92" t="s">
        <v>61</v>
      </c>
      <c r="E28" s="114">
        <v>470</v>
      </c>
      <c r="F28" s="115"/>
      <c r="G28" s="119">
        <f>SUM(E28:F28)</f>
        <v>470</v>
      </c>
      <c r="H28" s="140"/>
      <c r="I28" s="94"/>
      <c r="J28" s="101"/>
    </row>
    <row r="29" spans="1:10" ht="15.75" thickBot="1">
      <c r="A29" s="82"/>
      <c r="B29" s="136"/>
      <c r="C29" s="133"/>
      <c r="D29" s="123"/>
      <c r="E29" s="124"/>
      <c r="F29" s="125"/>
      <c r="G29" s="145"/>
      <c r="H29" s="141"/>
      <c r="I29" s="110"/>
      <c r="J29" s="111"/>
    </row>
    <row r="30" spans="1:10" ht="15">
      <c r="A30" s="61">
        <v>900</v>
      </c>
      <c r="B30" s="61"/>
      <c r="C30" s="63"/>
      <c r="D30" s="120" t="s">
        <v>69</v>
      </c>
      <c r="E30" s="178">
        <f>SUM(E34)</f>
        <v>94000</v>
      </c>
      <c r="F30" s="179"/>
      <c r="G30" s="180">
        <f>SUM(G34)</f>
        <v>94000</v>
      </c>
      <c r="H30" s="165">
        <f>SUM(H31)</f>
        <v>20000</v>
      </c>
      <c r="I30" s="166"/>
      <c r="J30" s="169">
        <f>SUM(H30:I30)</f>
        <v>20000</v>
      </c>
    </row>
    <row r="31" spans="1:10" ht="14.25">
      <c r="A31" s="164"/>
      <c r="B31" s="90">
        <v>90001</v>
      </c>
      <c r="C31" s="64"/>
      <c r="D31" s="91" t="s">
        <v>70</v>
      </c>
      <c r="E31" s="114"/>
      <c r="F31" s="115"/>
      <c r="G31" s="163"/>
      <c r="H31" s="140">
        <f>SUM(H32)</f>
        <v>20000</v>
      </c>
      <c r="I31" s="94"/>
      <c r="J31" s="170">
        <f>SUM(H31:I31)</f>
        <v>20000</v>
      </c>
    </row>
    <row r="32" spans="1:10" ht="15">
      <c r="A32" s="81"/>
      <c r="B32" s="161"/>
      <c r="C32" s="52">
        <v>6058</v>
      </c>
      <c r="D32" s="92" t="s">
        <v>53</v>
      </c>
      <c r="E32" s="114"/>
      <c r="F32" s="115"/>
      <c r="G32" s="163"/>
      <c r="H32" s="167">
        <v>20000</v>
      </c>
      <c r="I32" s="168"/>
      <c r="J32" s="170">
        <f>SUM(H32:I32)</f>
        <v>20000</v>
      </c>
    </row>
    <row r="33" spans="1:10" ht="15">
      <c r="A33" s="81"/>
      <c r="B33" s="161"/>
      <c r="C33" s="171"/>
      <c r="D33" s="162"/>
      <c r="E33" s="114"/>
      <c r="F33" s="115"/>
      <c r="G33" s="163"/>
      <c r="H33" s="167"/>
      <c r="I33" s="168"/>
      <c r="J33" s="101"/>
    </row>
    <row r="34" spans="1:10" ht="15">
      <c r="A34" s="81"/>
      <c r="B34" s="90">
        <v>90095</v>
      </c>
      <c r="C34" s="176"/>
      <c r="D34" s="177" t="s">
        <v>71</v>
      </c>
      <c r="E34" s="181">
        <f>SUM(E35)</f>
        <v>94000</v>
      </c>
      <c r="F34" s="182"/>
      <c r="G34" s="183">
        <f>SUM(E34:F34)</f>
        <v>94000</v>
      </c>
      <c r="H34" s="167"/>
      <c r="I34" s="168"/>
      <c r="J34" s="101"/>
    </row>
    <row r="35" spans="1:10" ht="15">
      <c r="A35" s="81"/>
      <c r="B35" s="161"/>
      <c r="C35" s="52">
        <v>6050</v>
      </c>
      <c r="D35" s="92" t="s">
        <v>53</v>
      </c>
      <c r="E35" s="114">
        <v>94000</v>
      </c>
      <c r="F35" s="115"/>
      <c r="G35" s="163">
        <f>SUM(E35:F35)</f>
        <v>94000</v>
      </c>
      <c r="H35" s="167"/>
      <c r="I35" s="168"/>
      <c r="J35" s="101"/>
    </row>
    <row r="36" spans="1:10" ht="15.75" thickBot="1">
      <c r="A36" s="82"/>
      <c r="B36" s="136"/>
      <c r="C36" s="174"/>
      <c r="D36" s="123"/>
      <c r="E36" s="124"/>
      <c r="F36" s="125"/>
      <c r="G36" s="145"/>
      <c r="H36" s="175"/>
      <c r="I36" s="121"/>
      <c r="J36" s="111"/>
    </row>
    <row r="37" spans="1:10" ht="15">
      <c r="A37" s="61">
        <v>926</v>
      </c>
      <c r="B37" s="61"/>
      <c r="C37" s="63"/>
      <c r="D37" s="120" t="s">
        <v>72</v>
      </c>
      <c r="E37" s="178">
        <f>SUM(E38)</f>
        <v>300000</v>
      </c>
      <c r="F37" s="179"/>
      <c r="G37" s="184">
        <f>SUM(E37:F37)</f>
        <v>300000</v>
      </c>
      <c r="H37" s="172"/>
      <c r="I37" s="173"/>
      <c r="J37" s="108"/>
    </row>
    <row r="38" spans="1:10" ht="15">
      <c r="A38" s="81"/>
      <c r="B38" s="90">
        <v>92601</v>
      </c>
      <c r="C38" s="176"/>
      <c r="D38" s="91" t="s">
        <v>73</v>
      </c>
      <c r="E38" s="181">
        <f>SUM(E39)</f>
        <v>300000</v>
      </c>
      <c r="F38" s="182"/>
      <c r="G38" s="143">
        <f>SUM(E38:F38)</f>
        <v>300000</v>
      </c>
      <c r="H38" s="167"/>
      <c r="I38" s="168"/>
      <c r="J38" s="101"/>
    </row>
    <row r="39" spans="1:10" ht="15">
      <c r="A39" s="81"/>
      <c r="B39" s="164"/>
      <c r="C39" s="52">
        <v>6050</v>
      </c>
      <c r="D39" s="92" t="s">
        <v>53</v>
      </c>
      <c r="E39" s="114">
        <v>300000</v>
      </c>
      <c r="F39" s="115"/>
      <c r="G39" s="119">
        <f>SUM(E39:F39)</f>
        <v>300000</v>
      </c>
      <c r="H39" s="167"/>
      <c r="I39" s="168"/>
      <c r="J39" s="101"/>
    </row>
    <row r="40" spans="1:10" ht="15.75" thickBot="1">
      <c r="A40" s="82"/>
      <c r="B40" s="136"/>
      <c r="C40" s="133"/>
      <c r="D40" s="123"/>
      <c r="E40" s="124"/>
      <c r="F40" s="125"/>
      <c r="G40" s="145"/>
      <c r="H40" s="141"/>
      <c r="I40" s="110"/>
      <c r="J40" s="111"/>
    </row>
    <row r="41" spans="1:12" ht="18.75" customHeight="1" thickBot="1">
      <c r="A41" s="83"/>
      <c r="B41" s="83"/>
      <c r="C41" s="83"/>
      <c r="D41" s="131" t="s">
        <v>36</v>
      </c>
      <c r="E41" s="71">
        <f aca="true" t="shared" si="1" ref="E41:J41">E10+E17+E26+E30+E37</f>
        <v>1369859</v>
      </c>
      <c r="F41" s="71">
        <f t="shared" si="1"/>
        <v>0</v>
      </c>
      <c r="G41" s="71">
        <f t="shared" si="1"/>
        <v>1369859</v>
      </c>
      <c r="H41" s="71">
        <f t="shared" si="1"/>
        <v>20470</v>
      </c>
      <c r="I41" s="71">
        <f t="shared" si="1"/>
        <v>0</v>
      </c>
      <c r="J41" s="71">
        <f t="shared" si="1"/>
        <v>20470</v>
      </c>
      <c r="L41" s="66"/>
    </row>
    <row r="42" spans="1:7" ht="18.75" customHeight="1">
      <c r="A42" s="34"/>
      <c r="B42" s="34"/>
      <c r="C42" s="34"/>
      <c r="D42" s="35"/>
      <c r="E42" s="36"/>
      <c r="F42" s="37"/>
      <c r="G42" s="38"/>
    </row>
    <row r="43" spans="9:10" ht="14.25">
      <c r="I43" s="39"/>
      <c r="J43" s="39"/>
    </row>
    <row r="45" ht="14.25">
      <c r="H45" s="27" t="s">
        <v>62</v>
      </c>
    </row>
    <row r="48" ht="14.25">
      <c r="H48" s="27" t="s">
        <v>63</v>
      </c>
    </row>
  </sheetData>
  <mergeCells count="4">
    <mergeCell ref="E8:G8"/>
    <mergeCell ref="H8:J8"/>
    <mergeCell ref="D8:D9"/>
    <mergeCell ref="A6:I6"/>
  </mergeCells>
  <printOptions horizontalCentered="1"/>
  <pageMargins left="0.3937007874015748" right="0.3937007874015748" top="0.3937007874015748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2007-12-29T08:58:13Z</cp:lastPrinted>
  <dcterms:created xsi:type="dcterms:W3CDTF">2000-11-02T08:00:54Z</dcterms:created>
  <dcterms:modified xsi:type="dcterms:W3CDTF">2007-12-29T08:58:15Z</dcterms:modified>
  <cp:category/>
  <cp:version/>
  <cp:contentType/>
  <cp:contentStatus/>
  <cp:revision>1</cp:revision>
</cp:coreProperties>
</file>