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'OK'!$A$1:$R$44</definedName>
    <definedName name="_xlnm.Print_Titles" localSheetId="0">'OK'!$A:$D,'OK'!$7:$17</definedName>
  </definedNames>
  <calcPr fullCalcOnLoad="1"/>
</workbook>
</file>

<file path=xl/sharedStrings.xml><?xml version="1.0" encoding="utf-8"?>
<sst xmlns="http://schemas.openxmlformats.org/spreadsheetml/2006/main" count="56" uniqueCount="51">
  <si>
    <r>
      <rPr>
        <sz val="10"/>
        <rFont val="Arial"/>
        <family val="2"/>
      </rPr>
      <t>Lp.</t>
    </r>
  </si>
  <si>
    <t>Projekt</t>
  </si>
  <si>
    <r>
      <rPr>
        <sz val="10"/>
        <rFont val="Arial"/>
        <family val="0"/>
      </rPr>
      <t>Kategoria interwencji funduszy struktu-ralnych</t>
    </r>
  </si>
  <si>
    <r>
      <rPr>
        <sz val="10"/>
        <rFont val="Arial"/>
        <family val="2"/>
      </rPr>
      <t>Klasyfikacja
(dział, rozdział)</t>
    </r>
  </si>
  <si>
    <r>
      <rPr>
        <sz val="10"/>
        <rFont val="Arial"/>
        <family val="2"/>
      </rPr>
      <t>Wydatki w okresie realizacji projektu 
(całkowita wartość Projektu)</t>
    </r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</si>
  <si>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</si>
  <si>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</si>
  <si>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</si>
  <si>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</si>
  <si>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</si>
  <si>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</si>
  <si>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</si>
  <si>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</si>
  <si>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</si>
  <si>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Wydatki razem</t>
  </si>
  <si>
    <t>z tego źródła finansowania:</t>
  </si>
  <si>
    <t>pożyczki i kredyty</t>
  </si>
  <si>
    <t xml:space="preserve">obligacje </t>
  </si>
  <si>
    <r>
      <rPr>
        <sz val="10"/>
        <rFont val="Arial"/>
        <family val="0"/>
      </rPr>
      <t>pożyczki na prefi-nansowa-nie z budżetu państwa</t>
    </r>
  </si>
  <si>
    <t>pożyczki i kredyty</t>
  </si>
  <si>
    <t xml:space="preserve">obligacje </t>
  </si>
  <si>
    <t xml:space="preserve">pozostałe </t>
  </si>
  <si>
    <t>(6+7)</t>
  </si>
  <si>
    <r>
      <rPr>
        <sz val="9"/>
        <rFont val="Arial"/>
        <family val="0"/>
      </rPr>
      <t>(9+13)</t>
    </r>
  </si>
  <si>
    <r>
      <rPr>
        <sz val="9"/>
        <rFont val="Arial"/>
        <family val="0"/>
      </rPr>
      <t>(10+11+12)</t>
    </r>
  </si>
  <si>
    <r>
      <rPr>
        <sz val="9"/>
        <rFont val="Arial"/>
        <family val="0"/>
      </rPr>
      <t>(14+15+16+17)</t>
    </r>
  </si>
  <si>
    <t>I</t>
  </si>
  <si>
    <t>Wydatki majątkowe razem</t>
  </si>
  <si>
    <t>x</t>
  </si>
  <si>
    <r>
      <rPr>
        <sz val="10"/>
        <rFont val="Arial"/>
        <family val="0"/>
      </rPr>
      <t>1.1</t>
    </r>
  </si>
  <si>
    <r>
      <rPr>
        <sz val="10"/>
        <rFont val="Arial"/>
        <family val="2"/>
      </rPr>
      <t>z tego                      2004</t>
    </r>
  </si>
  <si>
    <t>............</t>
  </si>
  <si>
    <t xml:space="preserve"> Program: ZPORR</t>
  </si>
  <si>
    <t xml:space="preserve">  Priorytet:  1</t>
  </si>
  <si>
    <t xml:space="preserve">    Działanie:  1.2</t>
  </si>
  <si>
    <t xml:space="preserve"> nazwa projektu: Budowa kanalizacji sanitarnej w Skuszewie
  (razem)</t>
  </si>
  <si>
    <t>Wydatki na programy i projekty realizowane</t>
  </si>
  <si>
    <t>Środki z budżetu krajowego</t>
  </si>
  <si>
    <t>Rady Miejskiej w Wyszkowie</t>
  </si>
  <si>
    <t>1.2</t>
  </si>
  <si>
    <t xml:space="preserve"> nazwa projektu: Budowa obwodnicy śródmiejskiej Wyszkowa" etap I</t>
  </si>
  <si>
    <t xml:space="preserve">    Działanie:  1.1.</t>
  </si>
  <si>
    <t xml:space="preserve">OGÓŁEM </t>
  </si>
  <si>
    <t>pozostałe( Środki własne)</t>
  </si>
  <si>
    <t xml:space="preserve">2007 r. </t>
  </si>
  <si>
    <r>
      <rPr>
        <b/>
        <sz val="12"/>
        <rFont val="Bookman Old Style"/>
        <family val="1"/>
      </rPr>
      <t xml:space="preserve">ze środków funduszy strukturalnych i Funduszu Spójności </t>
    </r>
  </si>
  <si>
    <t>Załącznik Nr 4</t>
  </si>
  <si>
    <t>Przewodniczący Rady</t>
  </si>
  <si>
    <t xml:space="preserve">    Marek Głowacki</t>
  </si>
  <si>
    <t>z dnia 29 marca 2007 r.</t>
  </si>
  <si>
    <t>do Uchwały Nr VII/27/2007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</si>
</sst>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tabSelected="1" workbookViewId="0" topLeftCell="A1">
      <selection activeCell="U9" sqref="U9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5" width="10.28125" style="1" customWidth="1"/>
    <col min="6" max="7" width="9.574218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16" t="s">
        <v>46</v>
      </c>
    </row>
    <row r="2" ht="12.75">
      <c r="O2" s="16" t="s">
        <v>50</v>
      </c>
    </row>
    <row r="3" ht="12.75">
      <c r="O3" s="1" t="s">
        <v>38</v>
      </c>
    </row>
    <row r="4" ht="12.75">
      <c r="O4" s="16" t="s">
        <v>49</v>
      </c>
    </row>
    <row r="7" spans="1:48" ht="18.75">
      <c r="A7" s="26" t="s">
        <v>36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48" ht="18.75">
      <c r="A8" s="26" t="s">
        <v>45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10" spans="1:17" ht="12.75" customHeight="1">
      <c r="A10" s="24" t="s">
        <v>0</v>
      </c>
      <c r="B10" s="24" t="s">
        <v>1</v>
      </c>
      <c r="C10" s="23" t="s">
        <v>2</v>
      </c>
      <c r="D10" s="24" t="s">
        <v>3</v>
      </c>
      <c r="E10" s="24" t="s">
        <v>4</v>
      </c>
      <c r="F10" s="24" t="s">
        <v>5</v>
      </c>
      <c r="G10" s="24"/>
      <c r="H10" s="24" t="s">
        <v>6</v>
      </c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2.75" customHeight="1">
      <c r="A11" s="24"/>
      <c r="B11" s="24"/>
      <c r="C11" s="23"/>
      <c r="D11" s="24"/>
      <c r="E11" s="24"/>
      <c r="F11" s="24" t="s">
        <v>7</v>
      </c>
      <c r="G11" s="24" t="s">
        <v>8</v>
      </c>
      <c r="H11" s="24" t="s">
        <v>44</v>
      </c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.75" customHeight="1">
      <c r="A12" s="24"/>
      <c r="B12" s="24"/>
      <c r="C12" s="23"/>
      <c r="D12" s="24"/>
      <c r="E12" s="24"/>
      <c r="F12" s="24"/>
      <c r="G12" s="24"/>
      <c r="H12" s="24" t="s">
        <v>9</v>
      </c>
      <c r="I12" s="24" t="s">
        <v>10</v>
      </c>
      <c r="J12" s="24"/>
      <c r="K12" s="24"/>
      <c r="L12" s="24"/>
      <c r="M12" s="24"/>
      <c r="N12" s="24"/>
      <c r="O12" s="24"/>
      <c r="P12" s="24"/>
      <c r="Q12" s="24"/>
    </row>
    <row r="13" spans="1:17" ht="38.25" customHeight="1">
      <c r="A13" s="24"/>
      <c r="B13" s="24"/>
      <c r="C13" s="23"/>
      <c r="D13" s="24"/>
      <c r="E13" s="24"/>
      <c r="F13" s="24"/>
      <c r="G13" s="24"/>
      <c r="H13" s="24"/>
      <c r="I13" s="25" t="s">
        <v>37</v>
      </c>
      <c r="J13" s="23"/>
      <c r="K13" s="23"/>
      <c r="L13" s="23"/>
      <c r="M13" s="23" t="s">
        <v>11</v>
      </c>
      <c r="N13" s="23"/>
      <c r="O13" s="23"/>
      <c r="P13" s="23"/>
      <c r="Q13" s="23"/>
    </row>
    <row r="14" spans="1:17" ht="12.75" customHeight="1">
      <c r="A14" s="24"/>
      <c r="B14" s="24"/>
      <c r="C14" s="23"/>
      <c r="D14" s="24"/>
      <c r="E14" s="24"/>
      <c r="F14" s="24"/>
      <c r="G14" s="24"/>
      <c r="H14" s="24"/>
      <c r="I14" s="23" t="s">
        <v>12</v>
      </c>
      <c r="J14" s="23" t="s">
        <v>13</v>
      </c>
      <c r="K14" s="23"/>
      <c r="L14" s="23"/>
      <c r="M14" s="23" t="s">
        <v>14</v>
      </c>
      <c r="N14" s="23" t="s">
        <v>15</v>
      </c>
      <c r="O14" s="23"/>
      <c r="P14" s="23"/>
      <c r="Q14" s="23"/>
    </row>
    <row r="15" spans="1:17" ht="76.5">
      <c r="A15" s="24"/>
      <c r="B15" s="24"/>
      <c r="C15" s="23"/>
      <c r="D15" s="24"/>
      <c r="E15" s="24"/>
      <c r="F15" s="24"/>
      <c r="G15" s="24"/>
      <c r="H15" s="24"/>
      <c r="I15" s="23"/>
      <c r="J15" s="3" t="s">
        <v>16</v>
      </c>
      <c r="K15" s="3" t="s">
        <v>17</v>
      </c>
      <c r="L15" s="19" t="s">
        <v>43</v>
      </c>
      <c r="M15" s="23"/>
      <c r="N15" s="2" t="s">
        <v>18</v>
      </c>
      <c r="O15" s="2" t="s">
        <v>19</v>
      </c>
      <c r="P15" s="2" t="s">
        <v>20</v>
      </c>
      <c r="Q15" s="3" t="s">
        <v>21</v>
      </c>
    </row>
    <row r="16" spans="1:17" s="6" customFormat="1" ht="12">
      <c r="A16" s="4"/>
      <c r="B16" s="4"/>
      <c r="C16" s="4"/>
      <c r="D16" s="4"/>
      <c r="E16" s="4" t="s">
        <v>22</v>
      </c>
      <c r="F16" s="4"/>
      <c r="G16" s="5"/>
      <c r="H16" s="5" t="s">
        <v>23</v>
      </c>
      <c r="I16" s="4" t="s">
        <v>24</v>
      </c>
      <c r="J16" s="4"/>
      <c r="K16" s="4"/>
      <c r="L16" s="4"/>
      <c r="M16" s="4" t="s">
        <v>25</v>
      </c>
      <c r="N16" s="4"/>
      <c r="O16" s="4"/>
      <c r="P16" s="4"/>
      <c r="Q16" s="4"/>
    </row>
    <row r="17" spans="1:17" ht="12.75">
      <c r="A17" s="7">
        <v>1</v>
      </c>
      <c r="B17" s="7">
        <v>2</v>
      </c>
      <c r="C17" s="8">
        <v>3</v>
      </c>
      <c r="D17" s="8">
        <v>4</v>
      </c>
      <c r="E17" s="8">
        <v>5</v>
      </c>
      <c r="F17" s="8">
        <v>6</v>
      </c>
      <c r="G17" s="7">
        <v>7</v>
      </c>
      <c r="H17" s="7">
        <v>8</v>
      </c>
      <c r="I17" s="7">
        <v>9</v>
      </c>
      <c r="J17" s="8">
        <v>10</v>
      </c>
      <c r="K17" s="8">
        <v>11</v>
      </c>
      <c r="L17" s="7">
        <v>12</v>
      </c>
      <c r="M17" s="7">
        <v>13</v>
      </c>
      <c r="N17" s="7">
        <v>14</v>
      </c>
      <c r="O17" s="8">
        <v>15</v>
      </c>
      <c r="P17" s="8">
        <v>16</v>
      </c>
      <c r="Q17" s="7">
        <v>17</v>
      </c>
    </row>
    <row r="18" spans="1:17" ht="24">
      <c r="A18" s="7" t="s">
        <v>26</v>
      </c>
      <c r="B18" s="9" t="s">
        <v>27</v>
      </c>
      <c r="C18" s="21" t="s">
        <v>28</v>
      </c>
      <c r="D18" s="21"/>
      <c r="E18" s="17">
        <f>SUM(E37)</f>
        <v>7903503</v>
      </c>
      <c r="F18" s="17">
        <f aca="true" t="shared" si="0" ref="F18:Q18">SUM(F37)</f>
        <v>2754201</v>
      </c>
      <c r="G18" s="17">
        <f t="shared" si="0"/>
        <v>5149302</v>
      </c>
      <c r="H18" s="17">
        <f t="shared" si="0"/>
        <v>3809644</v>
      </c>
      <c r="I18" s="17">
        <f t="shared" si="0"/>
        <v>1159793</v>
      </c>
      <c r="J18" s="17">
        <f t="shared" si="0"/>
        <v>0</v>
      </c>
      <c r="K18" s="17">
        <f t="shared" si="0"/>
        <v>0</v>
      </c>
      <c r="L18" s="17">
        <f t="shared" si="0"/>
        <v>1159793</v>
      </c>
      <c r="M18" s="17">
        <f t="shared" si="0"/>
        <v>2649851</v>
      </c>
      <c r="N18" s="17">
        <f t="shared" si="0"/>
        <v>2649851</v>
      </c>
      <c r="O18" s="17">
        <f t="shared" si="0"/>
        <v>0</v>
      </c>
      <c r="P18" s="17">
        <f t="shared" si="0"/>
        <v>0</v>
      </c>
      <c r="Q18" s="17">
        <f t="shared" si="0"/>
        <v>0</v>
      </c>
    </row>
    <row r="19" spans="1:17" ht="12.75">
      <c r="A19" s="22" t="s">
        <v>29</v>
      </c>
      <c r="B19" s="10" t="s">
        <v>32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2.75">
      <c r="A20" s="22"/>
      <c r="B20" s="11" t="s">
        <v>33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2.75">
      <c r="A21" s="22"/>
      <c r="B21" s="11" t="s">
        <v>34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51">
      <c r="A22" s="22"/>
      <c r="B22" s="12" t="s">
        <v>35</v>
      </c>
      <c r="C22" s="8">
        <v>345</v>
      </c>
      <c r="D22" s="15">
        <v>900.90001</v>
      </c>
      <c r="E22" s="17">
        <f>SUM(E23:E27)</f>
        <v>4070298</v>
      </c>
      <c r="F22" s="17">
        <v>1539022</v>
      </c>
      <c r="G22" s="17">
        <f>SUM(G23:G27)</f>
        <v>2531276</v>
      </c>
      <c r="H22" s="17">
        <f aca="true" t="shared" si="1" ref="H22:Q22">SUM(H23)</f>
        <v>545028</v>
      </c>
      <c r="I22" s="17">
        <f t="shared" si="1"/>
        <v>163549</v>
      </c>
      <c r="J22" s="17">
        <f t="shared" si="1"/>
        <v>0</v>
      </c>
      <c r="K22" s="17">
        <f t="shared" si="1"/>
        <v>0</v>
      </c>
      <c r="L22" s="17">
        <f t="shared" si="1"/>
        <v>163549</v>
      </c>
      <c r="M22" s="17">
        <f t="shared" si="1"/>
        <v>381479</v>
      </c>
      <c r="N22" s="17">
        <v>381479</v>
      </c>
      <c r="O22" s="17"/>
      <c r="P22" s="17">
        <f t="shared" si="1"/>
        <v>0</v>
      </c>
      <c r="Q22" s="17">
        <f t="shared" si="1"/>
        <v>0</v>
      </c>
    </row>
    <row r="23" spans="1:17" ht="18" customHeight="1">
      <c r="A23" s="22"/>
      <c r="B23" s="13" t="s">
        <v>30</v>
      </c>
      <c r="C23" s="21"/>
      <c r="D23" s="21"/>
      <c r="E23" s="17">
        <f>SUM(F23:G23)</f>
        <v>169533</v>
      </c>
      <c r="F23" s="17">
        <v>60901</v>
      </c>
      <c r="G23" s="17">
        <v>108632</v>
      </c>
      <c r="H23" s="20">
        <f>I23+M23</f>
        <v>545028</v>
      </c>
      <c r="I23" s="20">
        <f>SUM(J23:L27)</f>
        <v>163549</v>
      </c>
      <c r="J23" s="20"/>
      <c r="K23" s="20"/>
      <c r="L23" s="20">
        <v>163549</v>
      </c>
      <c r="M23" s="20">
        <f>SUM(N23:Q27)</f>
        <v>381479</v>
      </c>
      <c r="N23" s="20">
        <v>381479</v>
      </c>
      <c r="O23" s="20"/>
      <c r="P23" s="20"/>
      <c r="Q23" s="20">
        <v>0</v>
      </c>
    </row>
    <row r="24" spans="1:17" ht="12.75">
      <c r="A24" s="22"/>
      <c r="B24" s="11">
        <v>2005</v>
      </c>
      <c r="C24" s="21"/>
      <c r="D24" s="21"/>
      <c r="E24" s="17">
        <f>SUM(F24:G24)</f>
        <v>17140</v>
      </c>
      <c r="F24" s="17">
        <v>4285</v>
      </c>
      <c r="G24" s="17">
        <v>12855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2.75">
      <c r="A25" s="22"/>
      <c r="B25" s="11">
        <v>2006</v>
      </c>
      <c r="C25" s="21"/>
      <c r="D25" s="21"/>
      <c r="E25" s="17">
        <f>SUM(F25:G25)</f>
        <v>3338597</v>
      </c>
      <c r="F25" s="17">
        <v>1310287</v>
      </c>
      <c r="G25" s="17">
        <v>2028310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2.75">
      <c r="A26" s="22"/>
      <c r="B26" s="11">
        <v>2007</v>
      </c>
      <c r="C26" s="21"/>
      <c r="D26" s="21"/>
      <c r="E26" s="17">
        <f>SUM(F26:G26)</f>
        <v>545028</v>
      </c>
      <c r="F26" s="17">
        <v>163549</v>
      </c>
      <c r="G26" s="17">
        <v>381479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2.75">
      <c r="A27" s="22"/>
      <c r="B27" s="14" t="s">
        <v>31</v>
      </c>
      <c r="C27" s="21"/>
      <c r="D27" s="21"/>
      <c r="E27" s="17"/>
      <c r="F27" s="17"/>
      <c r="G27" s="17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2.75">
      <c r="A28" s="28" t="s">
        <v>39</v>
      </c>
      <c r="B28" s="10" t="s">
        <v>32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2.75">
      <c r="A29" s="22"/>
      <c r="B29" s="11" t="s">
        <v>33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2.75">
      <c r="A30" s="22"/>
      <c r="B30" s="11" t="s">
        <v>41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38.25">
      <c r="A31" s="22"/>
      <c r="B31" s="12" t="s">
        <v>40</v>
      </c>
      <c r="C31" s="8">
        <v>345</v>
      </c>
      <c r="D31" s="15">
        <v>600.60016</v>
      </c>
      <c r="E31" s="17">
        <f>SUM(E32:E36)</f>
        <v>3833205</v>
      </c>
      <c r="F31" s="17">
        <f>SUM(F32:F36)</f>
        <v>1215179</v>
      </c>
      <c r="G31" s="17">
        <f>SUM(G32:G36)</f>
        <v>2618026</v>
      </c>
      <c r="H31" s="17">
        <f aca="true" t="shared" si="2" ref="H31:Q31">SUM(H32)</f>
        <v>3264616</v>
      </c>
      <c r="I31" s="17">
        <f t="shared" si="2"/>
        <v>996244</v>
      </c>
      <c r="J31" s="17">
        <f t="shared" si="2"/>
        <v>0</v>
      </c>
      <c r="K31" s="17">
        <f t="shared" si="2"/>
        <v>0</v>
      </c>
      <c r="L31" s="17">
        <f t="shared" si="2"/>
        <v>996244</v>
      </c>
      <c r="M31" s="17">
        <f>SUM(N31)</f>
        <v>2268372</v>
      </c>
      <c r="N31" s="17">
        <f t="shared" si="2"/>
        <v>2268372</v>
      </c>
      <c r="O31" s="17">
        <f t="shared" si="2"/>
        <v>0</v>
      </c>
      <c r="P31" s="17">
        <f t="shared" si="2"/>
        <v>0</v>
      </c>
      <c r="Q31" s="17">
        <f t="shared" si="2"/>
        <v>0</v>
      </c>
    </row>
    <row r="32" spans="1:17" ht="15" customHeight="1">
      <c r="A32" s="22"/>
      <c r="B32" s="13" t="s">
        <v>30</v>
      </c>
      <c r="C32" s="21"/>
      <c r="D32" s="21"/>
      <c r="E32" s="17">
        <f>SUM(F32:G32)</f>
        <v>0</v>
      </c>
      <c r="F32" s="17"/>
      <c r="G32" s="17"/>
      <c r="H32" s="20">
        <f>I32+M32</f>
        <v>3264616</v>
      </c>
      <c r="I32" s="20">
        <f>SUM(J32:L36)</f>
        <v>996244</v>
      </c>
      <c r="J32" s="20"/>
      <c r="K32" s="20"/>
      <c r="L32" s="20">
        <v>996244</v>
      </c>
      <c r="M32" s="20">
        <f>SUM(N31)</f>
        <v>2268372</v>
      </c>
      <c r="N32" s="20">
        <v>2268372</v>
      </c>
      <c r="O32" s="20"/>
      <c r="P32" s="20"/>
      <c r="Q32" s="20">
        <v>0</v>
      </c>
    </row>
    <row r="33" spans="1:17" ht="12.75">
      <c r="A33" s="22"/>
      <c r="B33" s="11">
        <v>2005</v>
      </c>
      <c r="C33" s="21"/>
      <c r="D33" s="21"/>
      <c r="E33" s="17">
        <f>SUM(F33:G33)</f>
        <v>63987</v>
      </c>
      <c r="F33" s="17">
        <v>16380</v>
      </c>
      <c r="G33" s="17">
        <v>47607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2.75">
      <c r="A34" s="22"/>
      <c r="B34" s="11">
        <v>2006</v>
      </c>
      <c r="C34" s="21"/>
      <c r="D34" s="21"/>
      <c r="E34" s="17">
        <f>SUM(F34:G34)</f>
        <v>504602</v>
      </c>
      <c r="F34" s="17">
        <v>202555</v>
      </c>
      <c r="G34" s="17">
        <v>302047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2.75">
      <c r="A35" s="22"/>
      <c r="B35" s="11">
        <v>2007</v>
      </c>
      <c r="C35" s="21"/>
      <c r="D35" s="21"/>
      <c r="E35" s="17">
        <f>SUM(F35:G35)</f>
        <v>3264616</v>
      </c>
      <c r="F35" s="17">
        <v>996244</v>
      </c>
      <c r="G35" s="17">
        <v>2268372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2.75">
      <c r="A36" s="22"/>
      <c r="B36" s="14" t="s">
        <v>31</v>
      </c>
      <c r="C36" s="21"/>
      <c r="D36" s="21"/>
      <c r="E36" s="17"/>
      <c r="F36" s="17"/>
      <c r="G36" s="17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2.75">
      <c r="A37" s="29" t="s">
        <v>42</v>
      </c>
      <c r="B37" s="29"/>
      <c r="C37" s="21" t="s">
        <v>28</v>
      </c>
      <c r="D37" s="21"/>
      <c r="E37" s="18">
        <f>E31+E22</f>
        <v>7903503</v>
      </c>
      <c r="F37" s="18">
        <f aca="true" t="shared" si="3" ref="F37:Q37">F31+F22</f>
        <v>2754201</v>
      </c>
      <c r="G37" s="18">
        <f t="shared" si="3"/>
        <v>5149302</v>
      </c>
      <c r="H37" s="18">
        <f t="shared" si="3"/>
        <v>3809644</v>
      </c>
      <c r="I37" s="18">
        <f t="shared" si="3"/>
        <v>1159793</v>
      </c>
      <c r="J37" s="18">
        <f t="shared" si="3"/>
        <v>0</v>
      </c>
      <c r="K37" s="18">
        <f t="shared" si="3"/>
        <v>0</v>
      </c>
      <c r="L37" s="18">
        <f t="shared" si="3"/>
        <v>1159793</v>
      </c>
      <c r="M37" s="18">
        <f t="shared" si="3"/>
        <v>2649851</v>
      </c>
      <c r="N37" s="18">
        <f t="shared" si="3"/>
        <v>2649851</v>
      </c>
      <c r="O37" s="18">
        <f t="shared" si="3"/>
        <v>0</v>
      </c>
      <c r="P37" s="18">
        <f t="shared" si="3"/>
        <v>0</v>
      </c>
      <c r="Q37" s="18">
        <f t="shared" si="3"/>
        <v>0</v>
      </c>
    </row>
    <row r="39" ht="12.75">
      <c r="N39" s="16" t="s">
        <v>47</v>
      </c>
    </row>
    <row r="40" ht="12.75">
      <c r="N40" s="16"/>
    </row>
    <row r="42" ht="12.75">
      <c r="N42" s="16" t="s">
        <v>48</v>
      </c>
    </row>
  </sheetData>
  <mergeCells count="53">
    <mergeCell ref="A37:B37"/>
    <mergeCell ref="C37:D37"/>
    <mergeCell ref="N32:N36"/>
    <mergeCell ref="O32:O36"/>
    <mergeCell ref="L32:L36"/>
    <mergeCell ref="M32:M36"/>
    <mergeCell ref="P32:P36"/>
    <mergeCell ref="Q32:Q36"/>
    <mergeCell ref="A28:A36"/>
    <mergeCell ref="C28:Q30"/>
    <mergeCell ref="C32:C36"/>
    <mergeCell ref="D32:D36"/>
    <mergeCell ref="H32:H36"/>
    <mergeCell ref="I32:I36"/>
    <mergeCell ref="J32:J36"/>
    <mergeCell ref="K32:K36"/>
    <mergeCell ref="A7:Q7"/>
    <mergeCell ref="AA7:AV7"/>
    <mergeCell ref="A8:Q8"/>
    <mergeCell ref="AA8:AV8"/>
    <mergeCell ref="A10:A15"/>
    <mergeCell ref="B10:B15"/>
    <mergeCell ref="C10:C15"/>
    <mergeCell ref="D10:D15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I14:I15"/>
    <mergeCell ref="J14:L14"/>
    <mergeCell ref="M14:M15"/>
    <mergeCell ref="N14:Q14"/>
    <mergeCell ref="C18:D18"/>
    <mergeCell ref="A19:A27"/>
    <mergeCell ref="C19:Q21"/>
    <mergeCell ref="C23:C27"/>
    <mergeCell ref="D23:D27"/>
    <mergeCell ref="H23:H27"/>
    <mergeCell ref="I23:I27"/>
    <mergeCell ref="J23:J27"/>
    <mergeCell ref="K23:K27"/>
    <mergeCell ref="L23:L27"/>
    <mergeCell ref="Q23:Q27"/>
    <mergeCell ref="M23:M27"/>
    <mergeCell ref="N23:N27"/>
    <mergeCell ref="O23:O27"/>
    <mergeCell ref="P23:P27"/>
  </mergeCells>
  <printOptions horizontalCentered="1"/>
  <pageMargins left="0.3937007874015748" right="0.35433070866141736" top="0" bottom="0" header="0" footer="0.5118110236220472"/>
  <pageSetup fitToHeight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2007-03-30T11:35:07Z</cp:lastPrinted>
  <dcterms:created xsi:type="dcterms:W3CDTF">2004-10-20T06:05:21Z</dcterms:created>
  <dcterms:modified xsi:type="dcterms:W3CDTF">2007-03-30T11:35:10Z</dcterms:modified>
  <cp:category/>
  <cp:version/>
  <cp:contentType/>
  <cp:contentStatus/>
  <cp:revision>1</cp:revision>
</cp:coreProperties>
</file>