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<sst xmlns="http://schemas.openxmlformats.org/spreadsheetml/2006/main" count="177" uniqueCount="100">
  <si>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</si>
  <si>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</si>
  <si>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</si>
  <si>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</si>
  <si>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</si>
  <si>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</si>
  <si>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</si>
  <si>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</si>
  <si>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</si>
  <si>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</si>
  <si>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</si>
  <si>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</si>
  <si>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</si>
  <si>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</si>
  <si>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</si>
  <si>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</si>
  <si>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</si>
  <si>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</si>
  <si>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</si>
  <si>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</si>
  <si>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</si>
  <si>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</si>
  <si>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</si>
  <si>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</si>
  <si>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</si>
  <si>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</si>
  <si>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</si>
  <si>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</si>
  <si>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</si>
  <si>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</si>
  <si>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</si>
  <si>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</si>
  <si>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</si>
  <si>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</si>
  <si>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</si>
  <si>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</si>
  <si>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</si>
  <si>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</si>
  <si>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</si>
  <si>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</si>
  <si>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</si>
  <si>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</si>
  <si>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</si>
  <si>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</si>
  <si>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</si>
  <si>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</si>
  <si>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</si>
  <si>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Przewodniczący Rady</t>
  </si>
  <si>
    <t>Zmniejszenia</t>
  </si>
  <si>
    <t>Zwiększenia</t>
  </si>
  <si>
    <t>Załącznik Nr 2</t>
  </si>
  <si>
    <t>Oświata i wychowanie</t>
  </si>
  <si>
    <t>Pomoc Społeczna</t>
  </si>
  <si>
    <t>3110</t>
  </si>
  <si>
    <t>Świadczenia społeczne</t>
  </si>
  <si>
    <t xml:space="preserve">Razem plan </t>
  </si>
  <si>
    <t>Świadczenia rodzinne oraz składki na ubezpieczenia emerytalne i rentowe z ubezpieczenia społecznego</t>
  </si>
  <si>
    <t xml:space="preserve">     Marek Głowacki</t>
  </si>
  <si>
    <t>Zmiana planu wydatków budżetu gminy na 2007 rok.</t>
  </si>
  <si>
    <t>Gimnazja</t>
  </si>
  <si>
    <t>4170</t>
  </si>
  <si>
    <t>Wynagrodzenia bezosobowe</t>
  </si>
  <si>
    <t>Szkoły podstawowe</t>
  </si>
  <si>
    <t>Przedszkola</t>
  </si>
  <si>
    <t>4280</t>
  </si>
  <si>
    <t>Zakup usług zdrowotnych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</si>
  <si>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</si>
  <si>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</si>
  <si>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</si>
  <si>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</si>
  <si>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</si>
  <si>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6210</t>
  </si>
  <si>
    <t xml:space="preserve">Dotacja celowa z budżetu na finansowanie lub dofinansowanie kosztów realizacji inwestycji i zakupów inwestycyjnych zakładów budżetowych     </t>
  </si>
  <si>
    <t>Ochrona zdrowia</t>
  </si>
  <si>
    <t>Dot.celowa z budżetu na finans.lub dofinans.zadań zleconych do realizacji fundacjom</t>
  </si>
  <si>
    <t>Pozostała działalność</t>
  </si>
  <si>
    <t>Kultura i ochrona dziedzictwa narodowego</t>
  </si>
  <si>
    <t>Kultura fizyczna i sport</t>
  </si>
  <si>
    <t>Administracja publiczna</t>
  </si>
  <si>
    <t>Urzędy gmin</t>
  </si>
  <si>
    <t>Promocja jednostek samorządu terytorialnego</t>
  </si>
  <si>
    <t xml:space="preserve">Zakup materiałów i wyposażenia </t>
  </si>
  <si>
    <t>Bezpieczeństwo publiczne i ochrona przeciwpożarowa</t>
  </si>
  <si>
    <t>Ochotnicze straże pożarne</t>
  </si>
  <si>
    <t>Nagrody i wydatki nie zaliczone do wynagrodzeń</t>
  </si>
  <si>
    <t xml:space="preserve">Zakup usług remontowych </t>
  </si>
  <si>
    <t>Straż Miejska</t>
  </si>
  <si>
    <t>6300</t>
  </si>
  <si>
    <t>Dotacja celowa na pomoc finansową udzielaną między jednostkami samorządu terytorialnego na dofinansowanie własnych zadań inwestycyjnych i zakupów inw.</t>
  </si>
  <si>
    <t>Ośrodki wsparcia</t>
  </si>
  <si>
    <t>Ośrodki pomocy społecznej</t>
  </si>
  <si>
    <t>4700</t>
  </si>
  <si>
    <t>Szkolenia pracowników niebędących członkami korpusu służby cywilnej.</t>
  </si>
  <si>
    <t>Gospodarka komunalna i ochrona środowiska</t>
  </si>
  <si>
    <t>Domy i ośrodki kultury, świetlice i kluby</t>
  </si>
  <si>
    <t>Dotacja podmiotowa z budżetu dla samorządowej instytucji kultury</t>
  </si>
  <si>
    <t>Wydatki inwestycyjne jednostek budżetowych</t>
  </si>
  <si>
    <t>Obiekty sportowe</t>
  </si>
  <si>
    <t>z dnia 29 marca 2007r.</t>
  </si>
  <si>
    <t>do Uchwały Nr VII/27/2007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</si>
</sst>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49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49" fontId="6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wrapText="1"/>
    </xf>
    <xf numFmtId="3" fontId="10" fillId="0" borderId="1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49" fontId="2" fillId="0" borderId="4" xfId="0" applyFont="1" applyBorder="1" applyAlignment="1">
      <alignment horizontal="center"/>
    </xf>
    <xf numFmtId="49" fontId="12" fillId="0" borderId="4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2" fillId="0" borderId="6" xfId="0" applyFont="1" applyBorder="1" applyAlignment="1">
      <alignment wrapText="1"/>
    </xf>
    <xf numFmtId="0" fontId="8" fillId="0" borderId="16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7" xfId="0" applyFont="1" applyBorder="1" applyAlignment="1">
      <alignment/>
    </xf>
    <xf numFmtId="0" fontId="8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49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2" fillId="0" borderId="2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10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3" xfId="0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9" fillId="0" borderId="7" xfId="0" applyNumberFormat="1" applyFont="1" applyBorder="1" applyAlignment="1">
      <alignment wrapText="1"/>
    </xf>
    <xf numFmtId="3" fontId="6" fillId="0" borderId="6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wrapText="1"/>
    </xf>
    <xf numFmtId="3" fontId="6" fillId="0" borderId="7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wrapText="1"/>
    </xf>
    <xf numFmtId="3" fontId="10" fillId="0" borderId="22" xfId="0" applyNumberFormat="1" applyFont="1" applyBorder="1" applyAlignment="1">
      <alignment wrapText="1"/>
    </xf>
    <xf numFmtId="3" fontId="10" fillId="0" borderId="21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wrapText="1"/>
    </xf>
    <xf numFmtId="3" fontId="12" fillId="0" borderId="16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3" fontId="5" fillId="0" borderId="4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3" fontId="5" fillId="0" borderId="7" xfId="0" applyNumberFormat="1" applyFont="1" applyBorder="1" applyAlignment="1">
      <alignment wrapText="1"/>
    </xf>
    <xf numFmtId="3" fontId="12" fillId="0" borderId="6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1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/>
    </xf>
    <xf numFmtId="0" fontId="1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9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wrapText="1"/>
    </xf>
    <xf numFmtId="0" fontId="12" fillId="0" borderId="7" xfId="0" applyFont="1" applyBorder="1" applyAlignment="1">
      <alignment/>
    </xf>
    <xf numFmtId="0" fontId="12" fillId="0" borderId="12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0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 vertical="center"/>
    </xf>
    <xf numFmtId="3" fontId="0" fillId="0" borderId="26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6" fillId="0" borderId="25" xfId="0" applyFont="1" applyBorder="1" applyAlignment="1">
      <alignment vertical="center"/>
    </xf>
    <xf numFmtId="3" fontId="9" fillId="0" borderId="26" xfId="0" applyNumberFormat="1" applyFont="1" applyBorder="1" applyAlignment="1">
      <alignment wrapText="1"/>
    </xf>
    <xf numFmtId="3" fontId="9" fillId="0" borderId="24" xfId="0" applyNumberFormat="1" applyFont="1" applyBorder="1" applyAlignment="1">
      <alignment wrapText="1"/>
    </xf>
    <xf numFmtId="3" fontId="6" fillId="0" borderId="27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wrapText="1"/>
    </xf>
    <xf numFmtId="3" fontId="9" fillId="0" borderId="26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right"/>
    </xf>
    <xf numFmtId="49" fontId="6" fillId="0" borderId="22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24" xfId="0" applyFont="1" applyBorder="1" applyAlignment="1">
      <alignment horizontal="right"/>
    </xf>
    <xf numFmtId="49" fontId="6" fillId="0" borderId="26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3" fontId="9" fillId="0" borderId="26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9" fontId="6" fillId="0" borderId="26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13" fillId="0" borderId="21" xfId="0" applyFont="1" applyBorder="1" applyAlignment="1">
      <alignment horizontal="right"/>
    </xf>
    <xf numFmtId="49" fontId="8" fillId="0" borderId="22" xfId="0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0" fontId="8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/>
    </xf>
    <xf numFmtId="0" fontId="7" fillId="0" borderId="31" xfId="0" applyFont="1" applyBorder="1" applyAlignment="1">
      <alignment horizontal="right"/>
    </xf>
    <xf numFmtId="49" fontId="6" fillId="0" borderId="3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49" fontId="6" fillId="0" borderId="17" xfId="0" applyFont="1" applyBorder="1" applyAlignment="1">
      <alignment horizontal="center"/>
    </xf>
    <xf numFmtId="0" fontId="6" fillId="0" borderId="32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6" fillId="0" borderId="3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10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10" fillId="0" borderId="15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49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2" fillId="0" borderId="21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4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3" fontId="9" fillId="0" borderId="42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5" zoomScaleNormal="75" workbookViewId="0" topLeftCell="D1">
      <selection activeCell="H4" sqref="H4"/>
    </sheetView>
  </sheetViews>
  <sheetFormatPr defaultColWidth="9.140625" defaultRowHeight="12.75"/>
  <cols>
    <col min="1" max="1" width="4.57421875" style="30" customWidth="1"/>
    <col min="2" max="2" width="7.140625" style="30" customWidth="1"/>
    <col min="3" max="3" width="6.421875" style="30" customWidth="1"/>
    <col min="4" max="4" width="53.57421875" style="30" customWidth="1"/>
    <col min="5" max="5" width="15.28125" style="30" customWidth="1"/>
    <col min="6" max="6" width="13.00390625" style="30" customWidth="1"/>
    <col min="7" max="7" width="12.28125" style="30" customWidth="1"/>
    <col min="8" max="8" width="17.28125" style="30" customWidth="1"/>
    <col min="9" max="9" width="15.28125" style="30" customWidth="1"/>
    <col min="10" max="10" width="12.57421875" style="30" customWidth="1"/>
    <col min="11" max="16384" width="9.140625" style="30" customWidth="1"/>
  </cols>
  <sheetData>
    <row r="1" spans="1:10" ht="14.25">
      <c r="A1" s="26"/>
      <c r="B1" s="26"/>
      <c r="C1" s="26"/>
      <c r="D1" s="27"/>
      <c r="E1" s="28"/>
      <c r="F1" s="28"/>
      <c r="G1" s="29"/>
      <c r="I1" s="28" t="s">
        <v>50</v>
      </c>
      <c r="J1" s="29"/>
    </row>
    <row r="2" spans="1:10" ht="14.25">
      <c r="A2" s="26"/>
      <c r="B2" s="26"/>
      <c r="C2" s="26"/>
      <c r="D2" s="27"/>
      <c r="E2" s="28"/>
      <c r="F2" s="28"/>
      <c r="G2" s="29"/>
      <c r="I2" s="28" t="s">
        <v>99</v>
      </c>
      <c r="J2" s="29"/>
    </row>
    <row r="3" spans="1:10" ht="14.25">
      <c r="A3" s="26"/>
      <c r="B3" s="26"/>
      <c r="C3" s="26"/>
      <c r="D3" s="27"/>
      <c r="E3" s="28"/>
      <c r="F3" s="28"/>
      <c r="G3" s="29"/>
      <c r="I3" s="28" t="s">
        <v>46</v>
      </c>
      <c r="J3" s="29"/>
    </row>
    <row r="4" spans="1:10" ht="14.25">
      <c r="A4" s="26"/>
      <c r="B4" s="26"/>
      <c r="C4" s="26"/>
      <c r="D4" s="27"/>
      <c r="E4" s="28"/>
      <c r="F4" s="28"/>
      <c r="G4" s="29"/>
      <c r="I4" s="28" t="s">
        <v>98</v>
      </c>
      <c r="J4" s="29"/>
    </row>
    <row r="5" spans="1:10" ht="14.25">
      <c r="A5" s="26"/>
      <c r="B5" s="26"/>
      <c r="C5" s="26"/>
      <c r="D5" s="31"/>
      <c r="E5" s="32"/>
      <c r="F5" s="32"/>
      <c r="G5" s="33"/>
      <c r="I5" s="32"/>
      <c r="J5" s="33"/>
    </row>
    <row r="6" spans="1:9" ht="15.75">
      <c r="A6" s="276" t="s">
        <v>58</v>
      </c>
      <c r="B6" s="277"/>
      <c r="C6" s="277"/>
      <c r="D6" s="277"/>
      <c r="E6" s="277"/>
      <c r="F6" s="277"/>
      <c r="G6" s="278"/>
      <c r="H6" s="278"/>
      <c r="I6" s="278"/>
    </row>
    <row r="7" spans="1:7" ht="15">
      <c r="A7" s="34"/>
      <c r="B7" s="34"/>
      <c r="C7" s="34"/>
      <c r="D7" s="34"/>
      <c r="E7" s="34"/>
      <c r="F7" s="34"/>
      <c r="G7" s="35"/>
    </row>
    <row r="8" spans="1:7" ht="14.25">
      <c r="A8" s="36"/>
      <c r="B8" s="36"/>
      <c r="C8" s="36"/>
      <c r="D8" s="36"/>
      <c r="E8" s="36"/>
      <c r="F8" s="36"/>
      <c r="G8" s="37"/>
    </row>
    <row r="9" spans="1:10" ht="13.5" customHeight="1">
      <c r="A9" s="38" t="s">
        <v>0</v>
      </c>
      <c r="B9" s="38"/>
      <c r="C9" s="38"/>
      <c r="D9" s="274" t="s">
        <v>1</v>
      </c>
      <c r="E9" s="271" t="s">
        <v>48</v>
      </c>
      <c r="F9" s="271"/>
      <c r="G9" s="271"/>
      <c r="H9" s="272" t="s">
        <v>49</v>
      </c>
      <c r="I9" s="271"/>
      <c r="J9" s="273"/>
    </row>
    <row r="10" spans="1:10" ht="43.5" customHeight="1">
      <c r="A10" s="38" t="s">
        <v>2</v>
      </c>
      <c r="B10" s="105" t="s">
        <v>3</v>
      </c>
      <c r="C10" s="86" t="s">
        <v>4</v>
      </c>
      <c r="D10" s="275"/>
      <c r="E10" s="104" t="s">
        <v>38</v>
      </c>
      <c r="F10" s="99" t="s">
        <v>39</v>
      </c>
      <c r="G10" s="87" t="s">
        <v>55</v>
      </c>
      <c r="H10" s="59" t="s">
        <v>38</v>
      </c>
      <c r="I10" s="78" t="s">
        <v>39</v>
      </c>
      <c r="J10" s="88" t="s">
        <v>55</v>
      </c>
    </row>
    <row r="11" spans="1:10" ht="15">
      <c r="A11" s="117">
        <v>750</v>
      </c>
      <c r="B11" s="106"/>
      <c r="C11" s="242"/>
      <c r="D11" s="84" t="s">
        <v>78</v>
      </c>
      <c r="E11" s="124">
        <f>E12+E16</f>
        <v>10557</v>
      </c>
      <c r="F11" s="124">
        <f>F12+F16</f>
        <v>0</v>
      </c>
      <c r="G11" s="231">
        <f>G12+G16</f>
        <v>10557</v>
      </c>
      <c r="H11" s="235">
        <f>H12+H16</f>
        <v>17000</v>
      </c>
      <c r="I11" s="124"/>
      <c r="J11" s="124">
        <f>J12+J16</f>
        <v>17000</v>
      </c>
    </row>
    <row r="12" spans="1:10" ht="14.25">
      <c r="A12" s="49"/>
      <c r="B12" s="107">
        <v>75023</v>
      </c>
      <c r="C12" s="243"/>
      <c r="D12" s="89" t="s">
        <v>79</v>
      </c>
      <c r="E12" s="128">
        <f>SUM(E13:E14)</f>
        <v>8557</v>
      </c>
      <c r="F12" s="129"/>
      <c r="G12" s="130">
        <f>SUM(E12:F12)</f>
        <v>8557</v>
      </c>
      <c r="H12" s="236">
        <f>SUM(H13:H14)</f>
        <v>15000</v>
      </c>
      <c r="I12" s="131"/>
      <c r="J12" s="252">
        <f>SUM(H12:I12)</f>
        <v>15000</v>
      </c>
    </row>
    <row r="13" spans="1:10" ht="14.25">
      <c r="A13" s="49"/>
      <c r="B13" s="79"/>
      <c r="C13" s="214">
        <v>4210</v>
      </c>
      <c r="D13" s="90" t="s">
        <v>81</v>
      </c>
      <c r="E13" s="132">
        <v>8557</v>
      </c>
      <c r="F13" s="133"/>
      <c r="G13" s="134">
        <f>SUM(E13:F13)</f>
        <v>8557</v>
      </c>
      <c r="H13" s="135"/>
      <c r="I13" s="136"/>
      <c r="J13" s="137"/>
    </row>
    <row r="14" spans="1:10" ht="25.5">
      <c r="A14" s="49"/>
      <c r="B14" s="79"/>
      <c r="C14" s="156" t="s">
        <v>69</v>
      </c>
      <c r="D14" s="91" t="s">
        <v>70</v>
      </c>
      <c r="E14" s="132"/>
      <c r="F14" s="133"/>
      <c r="G14" s="134"/>
      <c r="H14" s="135">
        <v>15000</v>
      </c>
      <c r="I14" s="136"/>
      <c r="J14" s="137">
        <f>SUM(H14:I14)</f>
        <v>15000</v>
      </c>
    </row>
    <row r="15" spans="1:10" ht="14.25">
      <c r="A15" s="49"/>
      <c r="B15" s="79"/>
      <c r="C15" s="244"/>
      <c r="D15" s="92"/>
      <c r="E15" s="118"/>
      <c r="F15" s="120"/>
      <c r="G15" s="121"/>
      <c r="H15" s="122"/>
      <c r="I15" s="119"/>
      <c r="J15" s="123"/>
    </row>
    <row r="16" spans="1:10" ht="14.25">
      <c r="A16" s="49"/>
      <c r="B16" s="108">
        <v>75075</v>
      </c>
      <c r="C16" s="82"/>
      <c r="D16" s="81" t="s">
        <v>80</v>
      </c>
      <c r="E16" s="139">
        <f aca="true" t="shared" si="0" ref="E16:J16">SUM(E17:E18)</f>
        <v>2000</v>
      </c>
      <c r="F16" s="139">
        <f t="shared" si="0"/>
        <v>0</v>
      </c>
      <c r="G16" s="232">
        <f t="shared" si="0"/>
        <v>2000</v>
      </c>
      <c r="H16" s="237">
        <f t="shared" si="0"/>
        <v>2000</v>
      </c>
      <c r="I16" s="139">
        <f t="shared" si="0"/>
        <v>0</v>
      </c>
      <c r="J16" s="139">
        <f t="shared" si="0"/>
        <v>2000</v>
      </c>
    </row>
    <row r="17" spans="1:10" ht="25.5">
      <c r="A17" s="49"/>
      <c r="B17" s="79"/>
      <c r="C17" s="67" t="s">
        <v>34</v>
      </c>
      <c r="D17" s="93" t="s">
        <v>35</v>
      </c>
      <c r="E17" s="132"/>
      <c r="F17" s="133"/>
      <c r="G17" s="134">
        <f>SUM(E17:F17)</f>
        <v>0</v>
      </c>
      <c r="H17" s="135">
        <v>2000</v>
      </c>
      <c r="I17" s="136"/>
      <c r="J17" s="137">
        <f>SUM(H17:I17)</f>
        <v>2000</v>
      </c>
    </row>
    <row r="18" spans="1:10" ht="14.25">
      <c r="A18" s="49"/>
      <c r="B18" s="79"/>
      <c r="C18" s="214">
        <v>4210</v>
      </c>
      <c r="D18" s="90" t="s">
        <v>81</v>
      </c>
      <c r="E18" s="132">
        <v>2000</v>
      </c>
      <c r="F18" s="133"/>
      <c r="G18" s="134">
        <f>SUM(E18:F18)</f>
        <v>2000</v>
      </c>
      <c r="H18" s="135"/>
      <c r="I18" s="136"/>
      <c r="J18" s="137"/>
    </row>
    <row r="19" spans="1:10" ht="15" thickBot="1">
      <c r="A19" s="163"/>
      <c r="B19" s="164"/>
      <c r="C19" s="245"/>
      <c r="D19" s="165"/>
      <c r="E19" s="166"/>
      <c r="F19" s="167"/>
      <c r="G19" s="168"/>
      <c r="H19" s="169"/>
      <c r="I19" s="170"/>
      <c r="J19" s="171"/>
    </row>
    <row r="20" spans="1:10" ht="30">
      <c r="A20" s="117">
        <v>754</v>
      </c>
      <c r="B20" s="161"/>
      <c r="C20" s="202"/>
      <c r="D20" s="162" t="s">
        <v>82</v>
      </c>
      <c r="E20" s="125">
        <f>E21+E25</f>
        <v>7000</v>
      </c>
      <c r="F20" s="126"/>
      <c r="G20" s="127">
        <f>SUM(E20:F20)</f>
        <v>7000</v>
      </c>
      <c r="H20" s="238">
        <f>H21+H25</f>
        <v>7000</v>
      </c>
      <c r="I20" s="126"/>
      <c r="J20" s="253">
        <f>SUM(H20:I20)</f>
        <v>7000</v>
      </c>
    </row>
    <row r="21" spans="1:10" ht="14.25">
      <c r="A21" s="49"/>
      <c r="B21" s="108">
        <v>75412</v>
      </c>
      <c r="C21" s="82"/>
      <c r="D21" s="81" t="s">
        <v>83</v>
      </c>
      <c r="E21" s="139">
        <f>SUM(E22:E23)</f>
        <v>5000</v>
      </c>
      <c r="F21" s="141"/>
      <c r="G21" s="142">
        <f>SUM(E21:F21)</f>
        <v>5000</v>
      </c>
      <c r="H21" s="143">
        <f>SUM(H22:H23)</f>
        <v>5000</v>
      </c>
      <c r="I21" s="144"/>
      <c r="J21" s="145">
        <f>SUM(H21:I21)</f>
        <v>5000</v>
      </c>
    </row>
    <row r="22" spans="1:10" ht="14.25">
      <c r="A22" s="49"/>
      <c r="B22" s="109"/>
      <c r="C22" s="156" t="s">
        <v>17</v>
      </c>
      <c r="D22" s="90" t="s">
        <v>84</v>
      </c>
      <c r="E22" s="132"/>
      <c r="F22" s="133"/>
      <c r="G22" s="134"/>
      <c r="H22" s="135">
        <v>5000</v>
      </c>
      <c r="I22" s="136"/>
      <c r="J22" s="137">
        <f>SUM(H22:I22)</f>
        <v>5000</v>
      </c>
    </row>
    <row r="23" spans="1:10" ht="14.25">
      <c r="A23" s="49"/>
      <c r="B23" s="140"/>
      <c r="C23" s="156" t="s">
        <v>9</v>
      </c>
      <c r="D23" s="90" t="s">
        <v>85</v>
      </c>
      <c r="E23" s="132">
        <v>5000</v>
      </c>
      <c r="F23" s="133"/>
      <c r="G23" s="134">
        <f>SUM(E23:F23)</f>
        <v>5000</v>
      </c>
      <c r="H23" s="135"/>
      <c r="I23" s="136"/>
      <c r="J23" s="137"/>
    </row>
    <row r="24" spans="1:10" ht="14.25">
      <c r="A24" s="49"/>
      <c r="B24" s="140"/>
      <c r="C24" s="214"/>
      <c r="D24" s="138"/>
      <c r="E24" s="132"/>
      <c r="F24" s="133"/>
      <c r="G24" s="134"/>
      <c r="H24" s="135"/>
      <c r="I24" s="136"/>
      <c r="J24" s="137"/>
    </row>
    <row r="25" spans="1:10" ht="15">
      <c r="A25" s="49"/>
      <c r="B25" s="108">
        <v>75416</v>
      </c>
      <c r="C25" s="82"/>
      <c r="D25" s="85" t="s">
        <v>86</v>
      </c>
      <c r="E25" s="139">
        <f>SUM(E26:E27)</f>
        <v>2000</v>
      </c>
      <c r="F25" s="141"/>
      <c r="G25" s="142">
        <f>SUM(E25:F25)</f>
        <v>2000</v>
      </c>
      <c r="H25" s="237">
        <f>SUM(H26:H27)</f>
        <v>2000</v>
      </c>
      <c r="I25" s="141"/>
      <c r="J25" s="254">
        <f>SUM(H25:I25)</f>
        <v>2000</v>
      </c>
    </row>
    <row r="26" spans="1:10" ht="14.25">
      <c r="A26" s="49"/>
      <c r="B26" s="140"/>
      <c r="C26" s="214">
        <v>4210</v>
      </c>
      <c r="D26" s="90" t="s">
        <v>81</v>
      </c>
      <c r="E26" s="132">
        <v>2000</v>
      </c>
      <c r="F26" s="133"/>
      <c r="G26" s="134">
        <f>SUM(E26:F26)</f>
        <v>2000</v>
      </c>
      <c r="H26" s="135"/>
      <c r="I26" s="136"/>
      <c r="J26" s="123"/>
    </row>
    <row r="27" spans="1:10" ht="25.5">
      <c r="A27" s="49"/>
      <c r="B27" s="140"/>
      <c r="C27" s="156" t="s">
        <v>69</v>
      </c>
      <c r="D27" s="91" t="s">
        <v>70</v>
      </c>
      <c r="E27" s="132"/>
      <c r="F27" s="133"/>
      <c r="G27" s="134"/>
      <c r="H27" s="135">
        <v>2000</v>
      </c>
      <c r="I27" s="136"/>
      <c r="J27" s="123">
        <f>SUM(H27:I27)</f>
        <v>2000</v>
      </c>
    </row>
    <row r="28" spans="1:10" ht="15" thickBot="1">
      <c r="A28" s="163"/>
      <c r="B28" s="164"/>
      <c r="C28" s="245"/>
      <c r="D28" s="178"/>
      <c r="E28" s="179"/>
      <c r="F28" s="180"/>
      <c r="G28" s="181"/>
      <c r="H28" s="182"/>
      <c r="I28" s="183"/>
      <c r="J28" s="184"/>
    </row>
    <row r="29" spans="1:10" ht="15">
      <c r="A29" s="117">
        <v>801</v>
      </c>
      <c r="B29" s="172"/>
      <c r="C29" s="202"/>
      <c r="D29" s="173" t="s">
        <v>51</v>
      </c>
      <c r="E29" s="174">
        <f>E30+E34+E43</f>
        <v>5000</v>
      </c>
      <c r="F29" s="175">
        <f>F30+F34+F43</f>
        <v>0</v>
      </c>
      <c r="G29" s="176">
        <f>G30+G34+G43</f>
        <v>5000</v>
      </c>
      <c r="H29" s="60">
        <f>H30+H34+H43</f>
        <v>65000</v>
      </c>
      <c r="I29" s="174"/>
      <c r="J29" s="177">
        <f>SUM(H29:I29)</f>
        <v>65000</v>
      </c>
    </row>
    <row r="30" spans="1:10" ht="15">
      <c r="A30" s="23"/>
      <c r="B30" s="111">
        <v>80101</v>
      </c>
      <c r="C30" s="82"/>
      <c r="D30" s="85" t="s">
        <v>62</v>
      </c>
      <c r="E30" s="64"/>
      <c r="F30" s="101"/>
      <c r="G30" s="70"/>
      <c r="H30" s="72">
        <f>SUM(H31:H32)</f>
        <v>60000</v>
      </c>
      <c r="I30" s="64"/>
      <c r="J30" s="63">
        <f>SUM(H30:I30)</f>
        <v>60000</v>
      </c>
    </row>
    <row r="31" spans="1:10" ht="15">
      <c r="A31" s="23"/>
      <c r="B31" s="111"/>
      <c r="C31" s="156" t="s">
        <v>7</v>
      </c>
      <c r="D31" s="94" t="s">
        <v>8</v>
      </c>
      <c r="E31" s="61"/>
      <c r="F31" s="102"/>
      <c r="G31" s="69"/>
      <c r="H31" s="71">
        <v>25000</v>
      </c>
      <c r="I31" s="61"/>
      <c r="J31" s="63">
        <f>SUM(H31:I31)</f>
        <v>25000</v>
      </c>
    </row>
    <row r="32" spans="1:10" ht="43.5">
      <c r="A32" s="23"/>
      <c r="B32" s="111"/>
      <c r="C32" s="52" t="s">
        <v>71</v>
      </c>
      <c r="D32" s="97" t="s">
        <v>72</v>
      </c>
      <c r="E32" s="61"/>
      <c r="F32" s="102"/>
      <c r="G32" s="69"/>
      <c r="H32" s="71">
        <v>35000</v>
      </c>
      <c r="I32" s="61"/>
      <c r="J32" s="63">
        <f>SUM(H32:I32)</f>
        <v>35000</v>
      </c>
    </row>
    <row r="33" spans="1:10" ht="15">
      <c r="A33" s="23"/>
      <c r="B33" s="111"/>
      <c r="C33" s="156"/>
      <c r="D33" s="94"/>
      <c r="E33" s="61"/>
      <c r="F33" s="102"/>
      <c r="G33" s="69"/>
      <c r="H33" s="71"/>
      <c r="I33" s="61"/>
      <c r="J33" s="63"/>
    </row>
    <row r="34" spans="1:10" ht="15">
      <c r="A34" s="23"/>
      <c r="B34" s="111">
        <v>80104</v>
      </c>
      <c r="C34" s="156"/>
      <c r="D34" s="85" t="s">
        <v>63</v>
      </c>
      <c r="E34" s="64">
        <f>SUM(E35:E41)</f>
        <v>3800</v>
      </c>
      <c r="F34" s="101"/>
      <c r="G34" s="70">
        <f aca="true" t="shared" si="1" ref="G34:G39">SUM(E34:F34)</f>
        <v>3800</v>
      </c>
      <c r="H34" s="72">
        <f>SUM(H35:H41)</f>
        <v>3800</v>
      </c>
      <c r="I34" s="64"/>
      <c r="J34" s="63">
        <f>SUM(H34:I34)</f>
        <v>3800</v>
      </c>
    </row>
    <row r="35" spans="1:10" ht="15">
      <c r="A35" s="23"/>
      <c r="B35" s="111"/>
      <c r="C35" s="156" t="s">
        <v>60</v>
      </c>
      <c r="D35" s="91" t="s">
        <v>61</v>
      </c>
      <c r="E35" s="61"/>
      <c r="F35" s="102"/>
      <c r="G35" s="69">
        <f t="shared" si="1"/>
        <v>0</v>
      </c>
      <c r="H35" s="71">
        <v>1000</v>
      </c>
      <c r="I35" s="61"/>
      <c r="J35" s="65">
        <f aca="true" t="shared" si="2" ref="J35:J41">SUM(H35:I35)</f>
        <v>1000</v>
      </c>
    </row>
    <row r="36" spans="1:10" ht="15">
      <c r="A36" s="23"/>
      <c r="B36" s="111"/>
      <c r="C36" s="156" t="s">
        <v>5</v>
      </c>
      <c r="D36" s="91" t="s">
        <v>6</v>
      </c>
      <c r="E36" s="61">
        <v>1700</v>
      </c>
      <c r="F36" s="102"/>
      <c r="G36" s="69">
        <f t="shared" si="1"/>
        <v>1700</v>
      </c>
      <c r="H36" s="73"/>
      <c r="I36" s="66"/>
      <c r="J36" s="65">
        <f t="shared" si="2"/>
        <v>0</v>
      </c>
    </row>
    <row r="37" spans="1:10" ht="15">
      <c r="A37" s="23"/>
      <c r="B37" s="111"/>
      <c r="C37" s="156" t="s">
        <v>24</v>
      </c>
      <c r="D37" s="91" t="s">
        <v>16</v>
      </c>
      <c r="E37" s="61">
        <v>1000</v>
      </c>
      <c r="F37" s="102"/>
      <c r="G37" s="69">
        <f t="shared" si="1"/>
        <v>1000</v>
      </c>
      <c r="H37" s="73"/>
      <c r="I37" s="66"/>
      <c r="J37" s="65">
        <f t="shared" si="2"/>
        <v>0</v>
      </c>
    </row>
    <row r="38" spans="1:10" ht="15">
      <c r="A38" s="23"/>
      <c r="B38" s="111"/>
      <c r="C38" s="156" t="s">
        <v>64</v>
      </c>
      <c r="D38" s="91" t="s">
        <v>65</v>
      </c>
      <c r="E38" s="61"/>
      <c r="F38" s="102"/>
      <c r="G38" s="69">
        <f t="shared" si="1"/>
        <v>0</v>
      </c>
      <c r="H38" s="73">
        <v>1100</v>
      </c>
      <c r="I38" s="66"/>
      <c r="J38" s="65">
        <f t="shared" si="2"/>
        <v>1100</v>
      </c>
    </row>
    <row r="39" spans="1:10" ht="15">
      <c r="A39" s="23"/>
      <c r="B39" s="111"/>
      <c r="C39" s="156" t="s">
        <v>7</v>
      </c>
      <c r="D39" s="91" t="s">
        <v>8</v>
      </c>
      <c r="E39" s="61">
        <v>1100</v>
      </c>
      <c r="F39" s="102"/>
      <c r="G39" s="69">
        <f t="shared" si="1"/>
        <v>1100</v>
      </c>
      <c r="H39" s="73"/>
      <c r="I39" s="66"/>
      <c r="J39" s="65">
        <f t="shared" si="2"/>
        <v>0</v>
      </c>
    </row>
    <row r="40" spans="1:10" ht="26.25">
      <c r="A40" s="23"/>
      <c r="B40" s="111"/>
      <c r="C40" s="156" t="s">
        <v>67</v>
      </c>
      <c r="D40" s="91" t="s">
        <v>68</v>
      </c>
      <c r="E40" s="61"/>
      <c r="F40" s="102"/>
      <c r="G40" s="69"/>
      <c r="H40" s="73">
        <v>700</v>
      </c>
      <c r="I40" s="66"/>
      <c r="J40" s="65">
        <f t="shared" si="2"/>
        <v>700</v>
      </c>
    </row>
    <row r="41" spans="1:10" ht="26.25">
      <c r="A41" s="23"/>
      <c r="B41" s="111"/>
      <c r="C41" s="156" t="s">
        <v>69</v>
      </c>
      <c r="D41" s="91" t="s">
        <v>70</v>
      </c>
      <c r="E41" s="61"/>
      <c r="F41" s="102"/>
      <c r="G41" s="69"/>
      <c r="H41" s="73">
        <v>1000</v>
      </c>
      <c r="I41" s="66"/>
      <c r="J41" s="65">
        <f t="shared" si="2"/>
        <v>1000</v>
      </c>
    </row>
    <row r="42" spans="1:10" ht="15">
      <c r="A42" s="23"/>
      <c r="B42" s="111"/>
      <c r="C42" s="82"/>
      <c r="D42" s="85"/>
      <c r="E42" s="64"/>
      <c r="F42" s="101"/>
      <c r="G42" s="70"/>
      <c r="H42" s="72"/>
      <c r="I42" s="64"/>
      <c r="J42" s="56"/>
    </row>
    <row r="43" spans="1:10" ht="15">
      <c r="A43" s="23"/>
      <c r="B43" s="112">
        <v>80110</v>
      </c>
      <c r="C43" s="68"/>
      <c r="D43" s="95" t="s">
        <v>59</v>
      </c>
      <c r="E43" s="64">
        <f>SUM(E44:E45)</f>
        <v>1200</v>
      </c>
      <c r="F43" s="101"/>
      <c r="G43" s="70">
        <f>SUM(E43:F43)</f>
        <v>1200</v>
      </c>
      <c r="H43" s="72">
        <f>SUM(H44:H45)</f>
        <v>1200</v>
      </c>
      <c r="I43" s="64"/>
      <c r="J43" s="63">
        <f>SUM(H43:I43)</f>
        <v>1200</v>
      </c>
    </row>
    <row r="44" spans="1:10" ht="15">
      <c r="A44" s="24"/>
      <c r="B44" s="113"/>
      <c r="C44" s="156" t="s">
        <v>60</v>
      </c>
      <c r="D44" s="94" t="s">
        <v>61</v>
      </c>
      <c r="E44" s="50"/>
      <c r="F44" s="103"/>
      <c r="G44" s="57"/>
      <c r="H44" s="74">
        <v>1200</v>
      </c>
      <c r="I44" s="50"/>
      <c r="J44" s="51">
        <f>SUM(H44:I44)</f>
        <v>1200</v>
      </c>
    </row>
    <row r="45" spans="1:10" ht="15">
      <c r="A45" s="24"/>
      <c r="B45" s="113"/>
      <c r="C45" s="52" t="s">
        <v>9</v>
      </c>
      <c r="D45" s="96" t="s">
        <v>10</v>
      </c>
      <c r="E45" s="50">
        <v>1200</v>
      </c>
      <c r="F45" s="103"/>
      <c r="G45" s="57">
        <f>SUM(E45:F45)</f>
        <v>1200</v>
      </c>
      <c r="H45" s="74"/>
      <c r="I45" s="50"/>
      <c r="J45" s="51"/>
    </row>
    <row r="46" spans="1:10" ht="15.75" thickBot="1">
      <c r="A46" s="189"/>
      <c r="B46" s="190"/>
      <c r="C46" s="191"/>
      <c r="D46" s="192"/>
      <c r="E46" s="193"/>
      <c r="F46" s="194"/>
      <c r="G46" s="195"/>
      <c r="H46" s="196"/>
      <c r="I46" s="193"/>
      <c r="J46" s="197"/>
    </row>
    <row r="47" spans="1:10" ht="15">
      <c r="A47" s="25">
        <v>851</v>
      </c>
      <c r="B47" s="185"/>
      <c r="C47" s="186"/>
      <c r="D47" s="187" t="s">
        <v>73</v>
      </c>
      <c r="E47" s="174">
        <f>E48+E53</f>
        <v>102255</v>
      </c>
      <c r="F47" s="175"/>
      <c r="G47" s="188">
        <f>SUM(E47:F47)</f>
        <v>102255</v>
      </c>
      <c r="H47" s="60">
        <f>H48+H53</f>
        <v>112255</v>
      </c>
      <c r="I47" s="175"/>
      <c r="J47" s="177">
        <f>SUM(H47:I47)</f>
        <v>112255</v>
      </c>
    </row>
    <row r="48" spans="1:10" ht="15">
      <c r="A48" s="24"/>
      <c r="B48" s="114">
        <v>85154</v>
      </c>
      <c r="C48" s="68"/>
      <c r="D48" s="98" t="s">
        <v>33</v>
      </c>
      <c r="E48" s="64">
        <f>SUM(E49:E51)</f>
        <v>102255</v>
      </c>
      <c r="F48" s="101"/>
      <c r="G48" s="70">
        <f>SUM(E48:F48)</f>
        <v>102255</v>
      </c>
      <c r="H48" s="72">
        <f>SUM(H49:H50)</f>
        <v>102255</v>
      </c>
      <c r="I48" s="64"/>
      <c r="J48" s="63">
        <f>SUM(H48:I48)</f>
        <v>102255</v>
      </c>
    </row>
    <row r="49" spans="1:10" ht="32.25" customHeight="1">
      <c r="A49" s="24"/>
      <c r="B49" s="115"/>
      <c r="C49" s="67" t="s">
        <v>43</v>
      </c>
      <c r="D49" s="93" t="s">
        <v>74</v>
      </c>
      <c r="E49" s="61"/>
      <c r="F49" s="102"/>
      <c r="G49" s="69"/>
      <c r="H49" s="71">
        <v>23255</v>
      </c>
      <c r="I49" s="61"/>
      <c r="J49" s="62">
        <f>SUM(H49:I49)</f>
        <v>23255</v>
      </c>
    </row>
    <row r="50" spans="1:10" ht="30.75" customHeight="1">
      <c r="A50" s="24"/>
      <c r="B50" s="115"/>
      <c r="C50" s="67" t="s">
        <v>34</v>
      </c>
      <c r="D50" s="93" t="s">
        <v>35</v>
      </c>
      <c r="E50" s="61"/>
      <c r="F50" s="102"/>
      <c r="G50" s="69"/>
      <c r="H50" s="71">
        <v>79000</v>
      </c>
      <c r="I50" s="61"/>
      <c r="J50" s="62">
        <f>SUM(H50:I50)</f>
        <v>79000</v>
      </c>
    </row>
    <row r="51" spans="1:10" ht="15">
      <c r="A51" s="24"/>
      <c r="B51" s="113"/>
      <c r="C51" s="156" t="s">
        <v>7</v>
      </c>
      <c r="D51" s="91" t="s">
        <v>8</v>
      </c>
      <c r="E51" s="50">
        <v>102255</v>
      </c>
      <c r="F51" s="103"/>
      <c r="G51" s="57">
        <f>SUM(E51:F51)</f>
        <v>102255</v>
      </c>
      <c r="H51" s="74"/>
      <c r="I51" s="50"/>
      <c r="J51" s="51"/>
    </row>
    <row r="52" spans="1:10" ht="15">
      <c r="A52" s="24"/>
      <c r="B52" s="113"/>
      <c r="C52" s="156"/>
      <c r="D52" s="91"/>
      <c r="E52" s="50"/>
      <c r="F52" s="103"/>
      <c r="G52" s="57"/>
      <c r="H52" s="74"/>
      <c r="I52" s="50"/>
      <c r="J52" s="51"/>
    </row>
    <row r="53" spans="1:10" ht="15">
      <c r="A53" s="24"/>
      <c r="B53" s="114">
        <v>85195</v>
      </c>
      <c r="C53" s="82"/>
      <c r="D53" s="83" t="s">
        <v>75</v>
      </c>
      <c r="E53" s="64"/>
      <c r="F53" s="101"/>
      <c r="G53" s="70"/>
      <c r="H53" s="72">
        <f>SUM(H54)</f>
        <v>10000</v>
      </c>
      <c r="I53" s="64"/>
      <c r="J53" s="63">
        <f aca="true" t="shared" si="3" ref="J53:J58">SUM(H53:I53)</f>
        <v>10000</v>
      </c>
    </row>
    <row r="54" spans="1:10" ht="44.25" customHeight="1">
      <c r="A54" s="24"/>
      <c r="B54" s="146"/>
      <c r="C54" s="156" t="s">
        <v>87</v>
      </c>
      <c r="D54" s="91" t="s">
        <v>88</v>
      </c>
      <c r="E54" s="61"/>
      <c r="F54" s="102"/>
      <c r="G54" s="69"/>
      <c r="H54" s="71">
        <v>10000</v>
      </c>
      <c r="I54" s="61"/>
      <c r="J54" s="62">
        <f t="shared" si="3"/>
        <v>10000</v>
      </c>
    </row>
    <row r="55" spans="1:10" ht="15.75" thickBot="1">
      <c r="A55" s="189"/>
      <c r="B55" s="198"/>
      <c r="C55" s="199"/>
      <c r="D55" s="200"/>
      <c r="E55" s="193"/>
      <c r="F55" s="194"/>
      <c r="G55" s="195"/>
      <c r="H55" s="196"/>
      <c r="I55" s="193"/>
      <c r="J55" s="197">
        <f t="shared" si="3"/>
        <v>0</v>
      </c>
    </row>
    <row r="56" spans="1:10" ht="15">
      <c r="A56" s="206">
        <v>852</v>
      </c>
      <c r="B56" s="210"/>
      <c r="C56" s="211"/>
      <c r="D56" s="76" t="s">
        <v>52</v>
      </c>
      <c r="E56" s="174">
        <f>E57+E62+E66+E70</f>
        <v>3200</v>
      </c>
      <c r="F56" s="174">
        <f>F57+F62+F66+F70</f>
        <v>800</v>
      </c>
      <c r="G56" s="188">
        <f>SUM(E56:F56)</f>
        <v>4000</v>
      </c>
      <c r="H56" s="256">
        <f>H57+H62+H66+H70</f>
        <v>31200</v>
      </c>
      <c r="I56" s="259">
        <f>I57+I62+I66+I70</f>
        <v>800</v>
      </c>
      <c r="J56" s="177">
        <f t="shared" si="3"/>
        <v>32000</v>
      </c>
    </row>
    <row r="57" spans="1:10" ht="15">
      <c r="A57" s="206"/>
      <c r="B57" s="212">
        <v>85203</v>
      </c>
      <c r="C57" s="246"/>
      <c r="D57" s="147" t="s">
        <v>89</v>
      </c>
      <c r="E57" s="64">
        <f>SUM(E58:E60)</f>
        <v>200</v>
      </c>
      <c r="F57" s="64">
        <f>SUM(F58:F60)</f>
        <v>300</v>
      </c>
      <c r="G57" s="70">
        <f>SUM(E57:F57)</f>
        <v>500</v>
      </c>
      <c r="H57" s="257">
        <f>SUM(H58:H60)</f>
        <v>200</v>
      </c>
      <c r="I57" s="64">
        <f>SUM(I58:I60)</f>
        <v>300</v>
      </c>
      <c r="J57" s="63">
        <f t="shared" si="3"/>
        <v>500</v>
      </c>
    </row>
    <row r="58" spans="1:10" ht="15">
      <c r="A58" s="206"/>
      <c r="B58" s="213"/>
      <c r="C58" s="214">
        <v>4280</v>
      </c>
      <c r="D58" s="148" t="s">
        <v>65</v>
      </c>
      <c r="E58" s="61"/>
      <c r="F58" s="102"/>
      <c r="G58" s="69">
        <f>SUM(E58:F58)</f>
        <v>0</v>
      </c>
      <c r="H58" s="258">
        <v>200</v>
      </c>
      <c r="I58" s="61">
        <v>300</v>
      </c>
      <c r="J58" s="62">
        <f t="shared" si="3"/>
        <v>500</v>
      </c>
    </row>
    <row r="59" spans="1:10" ht="26.25">
      <c r="A59" s="206"/>
      <c r="B59" s="213"/>
      <c r="C59" s="214">
        <v>4370</v>
      </c>
      <c r="D59" s="149" t="s">
        <v>66</v>
      </c>
      <c r="E59" s="61">
        <v>200</v>
      </c>
      <c r="F59" s="102"/>
      <c r="G59" s="69">
        <f>SUM(E59:F59)</f>
        <v>200</v>
      </c>
      <c r="H59" s="258"/>
      <c r="I59" s="61"/>
      <c r="J59" s="62"/>
    </row>
    <row r="60" spans="1:10" ht="15">
      <c r="A60" s="206"/>
      <c r="B60" s="213"/>
      <c r="C60" s="214">
        <v>4430</v>
      </c>
      <c r="D60" s="148" t="s">
        <v>30</v>
      </c>
      <c r="E60" s="61"/>
      <c r="F60" s="102">
        <v>300</v>
      </c>
      <c r="G60" s="69">
        <f>SUM(E60:F60)</f>
        <v>300</v>
      </c>
      <c r="H60" s="258"/>
      <c r="I60" s="61"/>
      <c r="J60" s="62"/>
    </row>
    <row r="61" spans="1:10" ht="15">
      <c r="A61" s="206"/>
      <c r="B61" s="213"/>
      <c r="C61" s="214"/>
      <c r="D61" s="148"/>
      <c r="E61" s="64"/>
      <c r="F61" s="101"/>
      <c r="G61" s="70"/>
      <c r="H61" s="257"/>
      <c r="I61" s="64"/>
      <c r="J61" s="63"/>
    </row>
    <row r="62" spans="1:10" ht="26.25">
      <c r="A62" s="206"/>
      <c r="B62" s="215">
        <v>85212</v>
      </c>
      <c r="C62" s="247"/>
      <c r="D62" s="147" t="s">
        <v>56</v>
      </c>
      <c r="E62" s="64">
        <f aca="true" t="shared" si="4" ref="E62:J62">SUM(E63:E64)</f>
        <v>0</v>
      </c>
      <c r="F62" s="64">
        <f t="shared" si="4"/>
        <v>500</v>
      </c>
      <c r="G62" s="153">
        <f t="shared" si="4"/>
        <v>500</v>
      </c>
      <c r="H62" s="257">
        <f t="shared" si="4"/>
        <v>0</v>
      </c>
      <c r="I62" s="64">
        <f t="shared" si="4"/>
        <v>500</v>
      </c>
      <c r="J62" s="64">
        <f t="shared" si="4"/>
        <v>500</v>
      </c>
    </row>
    <row r="63" spans="1:10" ht="15">
      <c r="A63" s="206"/>
      <c r="B63" s="53"/>
      <c r="C63" s="156" t="s">
        <v>17</v>
      </c>
      <c r="D63" s="148" t="s">
        <v>26</v>
      </c>
      <c r="E63" s="151"/>
      <c r="F63" s="152"/>
      <c r="G63" s="69"/>
      <c r="H63" s="258"/>
      <c r="I63" s="61">
        <v>500</v>
      </c>
      <c r="J63" s="51">
        <f>SUM(I63)</f>
        <v>500</v>
      </c>
    </row>
    <row r="64" spans="1:10" ht="15">
      <c r="A64" s="206"/>
      <c r="B64" s="53"/>
      <c r="C64" s="156" t="s">
        <v>7</v>
      </c>
      <c r="D64" s="148" t="s">
        <v>8</v>
      </c>
      <c r="E64" s="61"/>
      <c r="F64" s="102">
        <v>500</v>
      </c>
      <c r="G64" s="69">
        <f>SUM(F64)</f>
        <v>500</v>
      </c>
      <c r="H64" s="258"/>
      <c r="I64" s="61"/>
      <c r="J64" s="51"/>
    </row>
    <row r="65" spans="1:10" ht="15">
      <c r="A65" s="206"/>
      <c r="B65" s="53"/>
      <c r="C65" s="214"/>
      <c r="D65" s="148"/>
      <c r="E65" s="61"/>
      <c r="F65" s="102"/>
      <c r="G65" s="69"/>
      <c r="H65" s="258"/>
      <c r="I65" s="61"/>
      <c r="J65" s="51"/>
    </row>
    <row r="66" spans="1:10" ht="15">
      <c r="A66" s="206"/>
      <c r="B66" s="216">
        <v>85219</v>
      </c>
      <c r="C66" s="248"/>
      <c r="D66" s="77" t="s">
        <v>90</v>
      </c>
      <c r="E66" s="154">
        <f aca="true" t="shared" si="5" ref="E66:J66">SUM(E67:E68)</f>
        <v>3000</v>
      </c>
      <c r="F66" s="154">
        <f t="shared" si="5"/>
        <v>0</v>
      </c>
      <c r="G66" s="233">
        <f t="shared" si="5"/>
        <v>3000</v>
      </c>
      <c r="H66" s="260">
        <f t="shared" si="5"/>
        <v>3000</v>
      </c>
      <c r="I66" s="154">
        <f t="shared" si="5"/>
        <v>0</v>
      </c>
      <c r="J66" s="155">
        <f t="shared" si="5"/>
        <v>3000</v>
      </c>
    </row>
    <row r="67" spans="1:10" ht="15">
      <c r="A67" s="206"/>
      <c r="B67" s="53"/>
      <c r="C67" s="156" t="s">
        <v>7</v>
      </c>
      <c r="D67" s="148" t="s">
        <v>8</v>
      </c>
      <c r="E67" s="61">
        <v>3000</v>
      </c>
      <c r="F67" s="102"/>
      <c r="G67" s="69">
        <f>SUM(E67:F67)</f>
        <v>3000</v>
      </c>
      <c r="H67" s="258"/>
      <c r="I67" s="61"/>
      <c r="J67" s="62"/>
    </row>
    <row r="68" spans="1:10" ht="29.25">
      <c r="A68" s="206"/>
      <c r="B68" s="53"/>
      <c r="C68" s="54" t="s">
        <v>91</v>
      </c>
      <c r="D68" s="208" t="s">
        <v>92</v>
      </c>
      <c r="E68" s="61"/>
      <c r="F68" s="102"/>
      <c r="G68" s="69"/>
      <c r="H68" s="258">
        <v>3000</v>
      </c>
      <c r="I68" s="61"/>
      <c r="J68" s="62">
        <f>SUM(H68:I68)</f>
        <v>3000</v>
      </c>
    </row>
    <row r="69" spans="1:10" ht="15">
      <c r="A69" s="206"/>
      <c r="B69" s="53"/>
      <c r="C69" s="54"/>
      <c r="D69" s="209"/>
      <c r="E69" s="55"/>
      <c r="F69" s="100"/>
      <c r="G69" s="58"/>
      <c r="H69" s="261"/>
      <c r="I69" s="55"/>
      <c r="J69" s="56"/>
    </row>
    <row r="70" spans="1:10" ht="14.25">
      <c r="A70" s="207"/>
      <c r="B70" s="218">
        <v>85295</v>
      </c>
      <c r="C70" s="82"/>
      <c r="D70" s="75" t="s">
        <v>75</v>
      </c>
      <c r="E70" s="64"/>
      <c r="F70" s="101">
        <f>SUM(F71:F71)</f>
        <v>0</v>
      </c>
      <c r="G70" s="70">
        <f>SUM(E70:F70)</f>
        <v>0</v>
      </c>
      <c r="H70" s="257">
        <f>SUM(H71)</f>
        <v>28000</v>
      </c>
      <c r="I70" s="64">
        <f>SUM(I71:I71)</f>
        <v>0</v>
      </c>
      <c r="J70" s="63">
        <f>SUM(H70:I70)</f>
        <v>28000</v>
      </c>
    </row>
    <row r="71" spans="1:10" ht="14.25">
      <c r="A71" s="207"/>
      <c r="B71" s="217"/>
      <c r="C71" s="156" t="s">
        <v>53</v>
      </c>
      <c r="D71" s="148" t="s">
        <v>54</v>
      </c>
      <c r="E71" s="61"/>
      <c r="F71" s="102"/>
      <c r="G71" s="69">
        <f>SUM(E71:F71)</f>
        <v>0</v>
      </c>
      <c r="H71" s="71">
        <v>28000</v>
      </c>
      <c r="I71" s="61"/>
      <c r="J71" s="62">
        <f>SUM(H71:I71)</f>
        <v>28000</v>
      </c>
    </row>
    <row r="72" spans="1:10" ht="15" thickBot="1">
      <c r="A72" s="163"/>
      <c r="B72" s="198"/>
      <c r="C72" s="199"/>
      <c r="D72" s="200"/>
      <c r="E72" s="193"/>
      <c r="F72" s="194"/>
      <c r="G72" s="195"/>
      <c r="H72" s="196"/>
      <c r="I72" s="193"/>
      <c r="J72" s="197"/>
    </row>
    <row r="73" spans="1:10" ht="15">
      <c r="A73" s="25">
        <v>900</v>
      </c>
      <c r="B73" s="201"/>
      <c r="C73" s="202"/>
      <c r="D73" s="173" t="s">
        <v>93</v>
      </c>
      <c r="E73" s="174"/>
      <c r="F73" s="175"/>
      <c r="G73" s="188"/>
      <c r="H73" s="60">
        <f>SUM(H74)</f>
        <v>15000</v>
      </c>
      <c r="I73" s="174"/>
      <c r="J73" s="177">
        <f>SUM(H73:I73)</f>
        <v>15000</v>
      </c>
    </row>
    <row r="74" spans="1:10" ht="14.25">
      <c r="A74" s="49"/>
      <c r="B74" s="108">
        <v>90095</v>
      </c>
      <c r="C74" s="82"/>
      <c r="D74" s="83" t="s">
        <v>75</v>
      </c>
      <c r="E74" s="64"/>
      <c r="F74" s="101"/>
      <c r="G74" s="70"/>
      <c r="H74" s="72">
        <f>SUM(H75:H76)</f>
        <v>15000</v>
      </c>
      <c r="I74" s="64"/>
      <c r="J74" s="51">
        <f>SUM(H74:I74)</f>
        <v>15000</v>
      </c>
    </row>
    <row r="75" spans="1:10" ht="25.5">
      <c r="A75" s="49"/>
      <c r="B75" s="116"/>
      <c r="C75" s="156" t="s">
        <v>34</v>
      </c>
      <c r="D75" s="91" t="s">
        <v>35</v>
      </c>
      <c r="E75" s="50"/>
      <c r="F75" s="103"/>
      <c r="G75" s="57"/>
      <c r="H75" s="74">
        <v>5000</v>
      </c>
      <c r="I75" s="50"/>
      <c r="J75" s="51">
        <f>SUM(H75:I75)</f>
        <v>5000</v>
      </c>
    </row>
    <row r="76" spans="1:10" ht="14.25">
      <c r="A76" s="49"/>
      <c r="B76" s="116"/>
      <c r="C76" s="156" t="s">
        <v>5</v>
      </c>
      <c r="D76" s="91" t="s">
        <v>6</v>
      </c>
      <c r="E76" s="50"/>
      <c r="F76" s="103"/>
      <c r="G76" s="57"/>
      <c r="H76" s="74">
        <v>10000</v>
      </c>
      <c r="I76" s="50"/>
      <c r="J76" s="51">
        <f>SUM(H76:I76)</f>
        <v>10000</v>
      </c>
    </row>
    <row r="77" spans="1:10" ht="15" thickBot="1">
      <c r="A77" s="163"/>
      <c r="B77" s="198"/>
      <c r="C77" s="199"/>
      <c r="D77" s="200"/>
      <c r="E77" s="193"/>
      <c r="F77" s="194"/>
      <c r="G77" s="195"/>
      <c r="H77" s="196"/>
      <c r="I77" s="193"/>
      <c r="J77" s="197"/>
    </row>
    <row r="78" spans="1:10" ht="15">
      <c r="A78" s="117">
        <v>921</v>
      </c>
      <c r="B78" s="172"/>
      <c r="C78" s="249"/>
      <c r="D78" s="162" t="s">
        <v>76</v>
      </c>
      <c r="E78" s="203">
        <f>E79+E83</f>
        <v>276000</v>
      </c>
      <c r="F78" s="204"/>
      <c r="G78" s="205">
        <f>SUM(E78:F78)</f>
        <v>276000</v>
      </c>
      <c r="H78" s="239">
        <f>H79+H83</f>
        <v>269000</v>
      </c>
      <c r="I78" s="204"/>
      <c r="J78" s="255">
        <f>SUM(H78:I78)</f>
        <v>269000</v>
      </c>
    </row>
    <row r="79" spans="1:10" ht="15">
      <c r="A79" s="25"/>
      <c r="B79" s="159">
        <v>92109</v>
      </c>
      <c r="C79" s="250"/>
      <c r="D79" s="160" t="s">
        <v>94</v>
      </c>
      <c r="E79" s="64">
        <f>SUM(E80:E81)</f>
        <v>180000</v>
      </c>
      <c r="F79" s="101"/>
      <c r="G79" s="70">
        <f>SUM(E79:F79)</f>
        <v>180000</v>
      </c>
      <c r="H79" s="72">
        <f>SUM(H80:H81)</f>
        <v>180000</v>
      </c>
      <c r="I79" s="64"/>
      <c r="J79" s="51">
        <f>SUM(H79:I79)</f>
        <v>180000</v>
      </c>
    </row>
    <row r="80" spans="1:10" ht="26.25">
      <c r="A80" s="25"/>
      <c r="B80" s="157"/>
      <c r="C80" s="251">
        <v>2480</v>
      </c>
      <c r="D80" s="158" t="s">
        <v>95</v>
      </c>
      <c r="E80" s="50"/>
      <c r="F80" s="103"/>
      <c r="G80" s="57"/>
      <c r="H80" s="74">
        <v>180000</v>
      </c>
      <c r="I80" s="50"/>
      <c r="J80" s="51">
        <f>SUM(H80:I80)</f>
        <v>180000</v>
      </c>
    </row>
    <row r="81" spans="1:10" ht="15">
      <c r="A81" s="25"/>
      <c r="B81" s="157"/>
      <c r="C81" s="251">
        <v>6050</v>
      </c>
      <c r="D81" s="158" t="s">
        <v>96</v>
      </c>
      <c r="E81" s="50">
        <v>180000</v>
      </c>
      <c r="F81" s="103"/>
      <c r="G81" s="57">
        <f>SUM(E81:F81)</f>
        <v>180000</v>
      </c>
      <c r="H81" s="74"/>
      <c r="I81" s="50"/>
      <c r="J81" s="51"/>
    </row>
    <row r="82" spans="1:10" ht="15">
      <c r="A82" s="25"/>
      <c r="B82" s="110"/>
      <c r="C82" s="242"/>
      <c r="D82" s="80"/>
      <c r="E82" s="50"/>
      <c r="F82" s="103"/>
      <c r="G82" s="57"/>
      <c r="H82" s="74"/>
      <c r="I82" s="50"/>
      <c r="J82" s="51"/>
    </row>
    <row r="83" spans="1:10" ht="14.25">
      <c r="A83" s="49"/>
      <c r="B83" s="111">
        <v>92195</v>
      </c>
      <c r="C83" s="248"/>
      <c r="D83" s="81" t="s">
        <v>75</v>
      </c>
      <c r="E83" s="50">
        <f>SUM(E84:E85)</f>
        <v>96000</v>
      </c>
      <c r="F83" s="103"/>
      <c r="G83" s="57">
        <f>SUM(E83:F83)</f>
        <v>96000</v>
      </c>
      <c r="H83" s="74">
        <f>SUM(H84:H85)</f>
        <v>89000</v>
      </c>
      <c r="I83" s="50"/>
      <c r="J83" s="51">
        <f>SUM(H83:I83)</f>
        <v>89000</v>
      </c>
    </row>
    <row r="84" spans="1:10" ht="25.5">
      <c r="A84" s="49"/>
      <c r="B84" s="111"/>
      <c r="C84" s="241" t="s">
        <v>34</v>
      </c>
      <c r="D84" s="262" t="s">
        <v>35</v>
      </c>
      <c r="E84" s="50"/>
      <c r="F84" s="103"/>
      <c r="G84" s="57"/>
      <c r="H84" s="74">
        <v>89000</v>
      </c>
      <c r="I84" s="50"/>
      <c r="J84" s="51">
        <f>SUM(H84:I84)</f>
        <v>89000</v>
      </c>
    </row>
    <row r="85" spans="1:10" ht="14.25">
      <c r="A85" s="49"/>
      <c r="B85" s="116"/>
      <c r="C85" s="156" t="s">
        <v>7</v>
      </c>
      <c r="D85" s="91" t="s">
        <v>8</v>
      </c>
      <c r="E85" s="50">
        <v>96000</v>
      </c>
      <c r="F85" s="103"/>
      <c r="G85" s="57">
        <f>SUM(E85:F85)</f>
        <v>96000</v>
      </c>
      <c r="H85" s="74"/>
      <c r="I85" s="50"/>
      <c r="J85" s="51"/>
    </row>
    <row r="86" spans="1:10" ht="15" thickBot="1">
      <c r="A86" s="163"/>
      <c r="B86" s="198"/>
      <c r="C86" s="199"/>
      <c r="D86" s="200"/>
      <c r="E86" s="193"/>
      <c r="F86" s="194"/>
      <c r="G86" s="195"/>
      <c r="H86" s="196"/>
      <c r="I86" s="193"/>
      <c r="J86" s="197"/>
    </row>
    <row r="87" spans="1:10" ht="15">
      <c r="A87" s="263">
        <v>926</v>
      </c>
      <c r="B87" s="264"/>
      <c r="C87" s="265"/>
      <c r="D87" s="266" t="s">
        <v>77</v>
      </c>
      <c r="E87" s="267">
        <f>E88+E91</f>
        <v>18000</v>
      </c>
      <c r="F87" s="267">
        <f>F88+F91</f>
        <v>0</v>
      </c>
      <c r="G87" s="268">
        <f>SUM(E87:F87)</f>
        <v>18000</v>
      </c>
      <c r="H87" s="269">
        <f>H88+H91</f>
        <v>698000</v>
      </c>
      <c r="I87" s="267">
        <f>I88+I91</f>
        <v>0</v>
      </c>
      <c r="J87" s="270">
        <f>SUM(H87:I87)</f>
        <v>698000</v>
      </c>
    </row>
    <row r="88" spans="1:10" ht="15">
      <c r="A88" s="25"/>
      <c r="B88" s="111">
        <v>92601</v>
      </c>
      <c r="C88" s="248"/>
      <c r="D88" s="85" t="s">
        <v>97</v>
      </c>
      <c r="E88" s="64"/>
      <c r="F88" s="101"/>
      <c r="G88" s="70"/>
      <c r="H88" s="72">
        <f>SUM(H89)</f>
        <v>680000</v>
      </c>
      <c r="I88" s="64"/>
      <c r="J88" s="63">
        <f>SUM(H88:I88)</f>
        <v>680000</v>
      </c>
    </row>
    <row r="89" spans="1:10" ht="15">
      <c r="A89" s="25"/>
      <c r="B89" s="140"/>
      <c r="C89" s="214">
        <v>6050</v>
      </c>
      <c r="D89" s="94" t="s">
        <v>96</v>
      </c>
      <c r="E89" s="61"/>
      <c r="F89" s="102"/>
      <c r="G89" s="69"/>
      <c r="H89" s="71">
        <v>680000</v>
      </c>
      <c r="I89" s="61"/>
      <c r="J89" s="62">
        <f>SUM(H89:I89)</f>
        <v>680000</v>
      </c>
    </row>
    <row r="90" spans="1:10" ht="15">
      <c r="A90" s="25"/>
      <c r="B90" s="110"/>
      <c r="C90" s="242"/>
      <c r="D90" s="84"/>
      <c r="E90" s="50"/>
      <c r="F90" s="103"/>
      <c r="G90" s="57"/>
      <c r="H90" s="74"/>
      <c r="I90" s="50"/>
      <c r="J90" s="51"/>
    </row>
    <row r="91" spans="1:10" ht="14.25">
      <c r="A91" s="49"/>
      <c r="B91" s="111">
        <v>92695</v>
      </c>
      <c r="C91" s="248"/>
      <c r="D91" s="85" t="s">
        <v>75</v>
      </c>
      <c r="E91" s="64">
        <f>SUM(E92:E93)</f>
        <v>18000</v>
      </c>
      <c r="F91" s="101"/>
      <c r="G91" s="70">
        <f>SUM(E91:F91)</f>
        <v>18000</v>
      </c>
      <c r="H91" s="72">
        <f>SUM(H92)</f>
        <v>18000</v>
      </c>
      <c r="I91" s="64"/>
      <c r="J91" s="63">
        <f>SUM(H91:I91)</f>
        <v>18000</v>
      </c>
    </row>
    <row r="92" spans="1:10" ht="25.5">
      <c r="A92" s="49"/>
      <c r="B92" s="140"/>
      <c r="C92" s="156" t="s">
        <v>34</v>
      </c>
      <c r="D92" s="91" t="s">
        <v>35</v>
      </c>
      <c r="E92" s="61"/>
      <c r="F92" s="102"/>
      <c r="G92" s="69"/>
      <c r="H92" s="71">
        <v>18000</v>
      </c>
      <c r="I92" s="61"/>
      <c r="J92" s="62">
        <f>SUM(H92:I92)</f>
        <v>18000</v>
      </c>
    </row>
    <row r="93" spans="1:10" ht="14.25">
      <c r="A93" s="49"/>
      <c r="B93" s="150"/>
      <c r="C93" s="156" t="s">
        <v>7</v>
      </c>
      <c r="D93" s="91" t="s">
        <v>8</v>
      </c>
      <c r="E93" s="61">
        <v>18000</v>
      </c>
      <c r="F93" s="102"/>
      <c r="G93" s="69">
        <f>SUM(E93:F93)</f>
        <v>18000</v>
      </c>
      <c r="H93" s="71"/>
      <c r="I93" s="61"/>
      <c r="J93" s="62"/>
    </row>
    <row r="94" spans="1:10" ht="15" thickBot="1">
      <c r="A94" s="49"/>
      <c r="B94" s="219"/>
      <c r="C94" s="220"/>
      <c r="D94" s="221"/>
      <c r="E94" s="222"/>
      <c r="F94" s="223"/>
      <c r="G94" s="224"/>
      <c r="H94" s="225"/>
      <c r="I94" s="222"/>
      <c r="J94" s="226">
        <f>SUM(H94:I94)</f>
        <v>0</v>
      </c>
    </row>
    <row r="95" spans="1:10" ht="18.75" customHeight="1" thickBot="1">
      <c r="A95" s="227"/>
      <c r="B95" s="228"/>
      <c r="C95" s="227"/>
      <c r="D95" s="229" t="s">
        <v>36</v>
      </c>
      <c r="E95" s="230">
        <f aca="true" t="shared" si="6" ref="E95:J95">E11+E20+E29+E47+E56+E73+E78+E87</f>
        <v>422012</v>
      </c>
      <c r="F95" s="230">
        <f t="shared" si="6"/>
        <v>800</v>
      </c>
      <c r="G95" s="234">
        <f t="shared" si="6"/>
        <v>422812</v>
      </c>
      <c r="H95" s="240">
        <f t="shared" si="6"/>
        <v>1214455</v>
      </c>
      <c r="I95" s="230">
        <f t="shared" si="6"/>
        <v>800</v>
      </c>
      <c r="J95" s="230">
        <f t="shared" si="6"/>
        <v>1215255</v>
      </c>
    </row>
    <row r="96" spans="1:7" ht="18.75" customHeight="1">
      <c r="A96" s="39"/>
      <c r="B96" s="39"/>
      <c r="C96" s="39"/>
      <c r="D96" s="40"/>
      <c r="E96" s="41"/>
      <c r="F96" s="42"/>
      <c r="G96" s="43"/>
    </row>
    <row r="97" spans="1:7" ht="12.75" customHeight="1">
      <c r="A97" s="26"/>
      <c r="B97" s="26"/>
      <c r="C97" s="26"/>
      <c r="D97" s="26"/>
      <c r="E97" s="44"/>
      <c r="F97" s="42"/>
      <c r="G97" s="45"/>
    </row>
    <row r="98" spans="1:7" ht="15">
      <c r="A98" s="46"/>
      <c r="B98" s="26"/>
      <c r="C98" s="26"/>
      <c r="D98" s="26"/>
      <c r="E98" s="44"/>
      <c r="F98" s="42"/>
      <c r="G98" s="45"/>
    </row>
    <row r="99" spans="1:7" ht="15">
      <c r="A99" s="46"/>
      <c r="B99" s="26"/>
      <c r="C99" s="26"/>
      <c r="D99" s="26"/>
      <c r="E99" s="47"/>
      <c r="F99" s="48"/>
      <c r="G99" s="35"/>
    </row>
    <row r="100" spans="1:10" ht="15">
      <c r="A100" s="46"/>
      <c r="B100" s="26"/>
      <c r="C100" s="26"/>
      <c r="D100" s="26"/>
      <c r="E100" s="47"/>
      <c r="F100" s="47"/>
      <c r="G100" s="35"/>
      <c r="I100" s="44"/>
      <c r="J100" s="42"/>
    </row>
    <row r="101" spans="1:10" ht="15">
      <c r="A101" s="46"/>
      <c r="B101" s="26"/>
      <c r="C101" s="26"/>
      <c r="D101" s="26"/>
      <c r="E101" s="47"/>
      <c r="F101" s="47"/>
      <c r="G101" s="35"/>
      <c r="I101" s="47" t="s">
        <v>47</v>
      </c>
      <c r="J101" s="48"/>
    </row>
    <row r="102" spans="9:10" ht="14.25">
      <c r="I102" s="47"/>
      <c r="J102" s="47"/>
    </row>
    <row r="103" spans="9:10" ht="14.25">
      <c r="I103" s="47"/>
      <c r="J103" s="47"/>
    </row>
    <row r="104" ht="14.25">
      <c r="I104" s="30" t="s">
        <v>57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2007-03-30T11:34:02Z</cp:lastPrinted>
  <dcterms:created xsi:type="dcterms:W3CDTF">2000-11-02T08:00:54Z</dcterms:created>
  <dcterms:modified xsi:type="dcterms:W3CDTF">2007-03-30T11:34:03Z</dcterms:modified>
  <cp:category/>
  <cp:version/>
  <cp:contentType/>
  <cp:contentStatus/>
  <cp:revision>1</cp:revision>
</cp:coreProperties>
</file>