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<sst xmlns="http://schemas.openxmlformats.org/spreadsheetml/2006/main" count="135" uniqueCount="81">
  <si>
    <t>Klasyfikacja budżet.</t>
  </si>
  <si>
    <t>Treść</t>
  </si>
  <si>
    <t>Dział</t>
  </si>
  <si>
    <t>Rozdz.</t>
  </si>
  <si>
    <t>Par.</t>
  </si>
  <si>
    <t>Wydatki inwestycyjne jednostek budżetowych</t>
  </si>
  <si>
    <t>4210</t>
  </si>
  <si>
    <t>Zakup materiałów i wyposażenia</t>
  </si>
  <si>
    <t>4300</t>
  </si>
  <si>
    <t>Zakup usług pozostałych</t>
  </si>
  <si>
    <t>Drogi publiczne gminne</t>
  </si>
  <si>
    <t>4270</t>
  </si>
  <si>
    <t>Zakup usług remontowych</t>
  </si>
  <si>
    <t>Pozostała działalność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</si>
  <si>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</si>
  <si>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</si>
  <si>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</si>
  <si>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</si>
  <si>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</si>
  <si>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</si>
  <si>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</si>
  <si>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</si>
  <si>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</si>
  <si>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</si>
  <si>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</si>
  <si>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</si>
  <si>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</si>
  <si>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</si>
  <si>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</si>
  <si>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</si>
  <si>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</si>
  <si>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</si>
  <si>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</si>
  <si>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</si>
  <si>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</si>
  <si>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</si>
  <si>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</si>
  <si>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</si>
  <si>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</si>
  <si>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</si>
  <si>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</si>
  <si>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</si>
  <si>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</si>
  <si>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</si>
  <si>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</si>
  <si>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</si>
  <si>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</si>
  <si>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</si>
  <si>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</si>
  <si>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</si>
  <si>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</si>
  <si>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Pomoc Społeczna</t>
  </si>
  <si>
    <t>Razem plan na 2005</t>
  </si>
  <si>
    <t>Załącznik Nr 2</t>
  </si>
  <si>
    <t>Rady Miejskiej w Wyszkowie</t>
  </si>
  <si>
    <t>Przewodniczący Rady</t>
  </si>
  <si>
    <t>Zmniejszenia</t>
  </si>
  <si>
    <t>Zwiększenia</t>
  </si>
  <si>
    <t>Ochrona zdrowia</t>
  </si>
  <si>
    <t>Transport i łączność</t>
  </si>
  <si>
    <t>Wynagrodzenia bezosobowe</t>
  </si>
  <si>
    <t>Ośrodki pomocy społecznej</t>
  </si>
  <si>
    <t>Świadczenia społeczne</t>
  </si>
  <si>
    <t>Bezpieczeństwo publiczne i ochrona przeciwpożarowa</t>
  </si>
  <si>
    <t>Ochotnicze straże pożarne</t>
  </si>
  <si>
    <t>Gospodarka komunalna i ochrona środowiska</t>
  </si>
  <si>
    <t>Gospodarka ściekowa i ochrona wód</t>
  </si>
  <si>
    <t>3110</t>
  </si>
  <si>
    <t>Zasiłki i pomoc w nat.oraz skł.na ubezp.społ.</t>
  </si>
  <si>
    <t>Usługi opiekuńcze i specjal.usł.opiek.</t>
  </si>
  <si>
    <t>Zmiana planu wydatków budżetu gminy na 2006 rok.</t>
  </si>
  <si>
    <t>z dnia 16 lutego 2006r.</t>
  </si>
  <si>
    <t xml:space="preserve">     Adam Warpas</t>
  </si>
  <si>
    <t>Zakup usług dostępu do sieci Internet</t>
  </si>
  <si>
    <t>Podróże słuzbowe krajowe</t>
  </si>
  <si>
    <t>Dot.celowa z budżetu na finans.lub dofinans.zadań zleconych do realizacji fundacjom</t>
  </si>
  <si>
    <t>Gospodarka mieszkaniowa</t>
  </si>
  <si>
    <t>Gospodarka gruntami i nieruchomościami</t>
  </si>
  <si>
    <t>Urzędy nacz.org.wł. państw.,kontroli i ochr.prawa oraz sądownictwa</t>
  </si>
  <si>
    <t xml:space="preserve">Urzędy nacz.org.wł. państw.,kontroli i ochr.prawa </t>
  </si>
  <si>
    <t>do Uchwały Nr XLV/8/2006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</si>
</sst>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3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u val="single"/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49" fontId="6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49" fontId="7" fillId="0" borderId="1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3" fontId="7" fillId="0" borderId="15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8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7" fillId="0" borderId="21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 vertical="center"/>
    </xf>
    <xf numFmtId="3" fontId="11" fillId="0" borderId="17" xfId="0" applyNumberFormat="1" applyFont="1" applyBorder="1" applyAlignment="1">
      <alignment wrapText="1"/>
    </xf>
    <xf numFmtId="3" fontId="8" fillId="0" borderId="17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right"/>
    </xf>
    <xf numFmtId="49" fontId="7" fillId="0" borderId="2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49" fontId="6" fillId="0" borderId="25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3" fontId="9" fillId="0" borderId="27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3" fontId="9" fillId="0" borderId="29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3" fontId="7" fillId="0" borderId="30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49" fontId="7" fillId="0" borderId="32" xfId="0" applyFont="1" applyBorder="1" applyAlignment="1">
      <alignment/>
    </xf>
    <xf numFmtId="3" fontId="9" fillId="0" borderId="33" xfId="0" applyNumberFormat="1" applyFont="1" applyBorder="1" applyAlignment="1">
      <alignment/>
    </xf>
    <xf numFmtId="0" fontId="8" fillId="0" borderId="22" xfId="0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36" xfId="0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8" fillId="0" borderId="43" xfId="0" applyFont="1" applyBorder="1" applyAlignment="1">
      <alignment/>
    </xf>
    <xf numFmtId="3" fontId="8" fillId="0" borderId="44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37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48" xfId="0" applyFont="1" applyBorder="1" applyAlignment="1">
      <alignment vertical="center" wrapText="1"/>
    </xf>
    <xf numFmtId="0" fontId="9" fillId="0" borderId="7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8" fillId="0" borderId="3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36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11" fillId="0" borderId="17" xfId="0" applyNumberFormat="1" applyFont="1" applyBorder="1" applyAlignment="1">
      <alignment wrapText="1"/>
    </xf>
    <xf numFmtId="3" fontId="8" fillId="0" borderId="50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51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3" fontId="11" fillId="0" borderId="29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0" fontId="8" fillId="0" borderId="22" xfId="0" applyFont="1" applyBorder="1" applyAlignment="1">
      <alignment wrapText="1"/>
    </xf>
    <xf numFmtId="3" fontId="8" fillId="0" borderId="0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11" fillId="0" borderId="52" xfId="0" applyNumberFormat="1" applyFont="1" applyBorder="1" applyAlignment="1">
      <alignment/>
    </xf>
    <xf numFmtId="3" fontId="8" fillId="0" borderId="53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 horizontal="right"/>
    </xf>
    <xf numFmtId="49" fontId="6" fillId="0" borderId="1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8" fillId="0" borderId="54" xfId="0" applyNumberFormat="1" applyFont="1" applyBorder="1" applyAlignment="1">
      <alignment/>
    </xf>
    <xf numFmtId="49" fontId="6" fillId="0" borderId="14" xfId="0" applyFont="1" applyBorder="1" applyAlignment="1">
      <alignment horizontal="center"/>
    </xf>
    <xf numFmtId="0" fontId="6" fillId="0" borderId="13" xfId="0" applyFont="1" applyBorder="1" applyAlignment="1">
      <alignment/>
    </xf>
    <xf numFmtId="49" fontId="7" fillId="0" borderId="14" xfId="0" applyFont="1" applyBorder="1" applyAlignment="1">
      <alignment horizontal="center"/>
    </xf>
    <xf numFmtId="3" fontId="10" fillId="0" borderId="53" xfId="0" applyNumberFormat="1" applyFont="1" applyBorder="1" applyAlignment="1">
      <alignment/>
    </xf>
    <xf numFmtId="3" fontId="8" fillId="0" borderId="55" xfId="0" applyNumberFormat="1" applyFont="1" applyBorder="1" applyAlignment="1">
      <alignment/>
    </xf>
    <xf numFmtId="3" fontId="11" fillId="0" borderId="22" xfId="0" applyNumberFormat="1" applyFont="1" applyBorder="1" applyAlignment="1">
      <alignment wrapText="1"/>
    </xf>
    <xf numFmtId="3" fontId="7" fillId="0" borderId="56" xfId="0" applyNumberFormat="1" applyFont="1" applyBorder="1" applyAlignment="1">
      <alignment horizontal="right"/>
    </xf>
    <xf numFmtId="3" fontId="7" fillId="0" borderId="57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56" xfId="0" applyNumberFormat="1" applyFont="1" applyBorder="1" applyAlignment="1">
      <alignment horizontal="right"/>
    </xf>
    <xf numFmtId="3" fontId="6" fillId="0" borderId="57" xfId="0" applyNumberFormat="1" applyFont="1" applyBorder="1" applyAlignment="1">
      <alignment horizontal="right"/>
    </xf>
    <xf numFmtId="3" fontId="6" fillId="0" borderId="56" xfId="0" applyNumberFormat="1" applyFont="1" applyBorder="1" applyAlignment="1">
      <alignment horizontal="right"/>
    </xf>
    <xf numFmtId="3" fontId="9" fillId="0" borderId="36" xfId="0" applyNumberFormat="1" applyFont="1" applyBorder="1" applyAlignment="1">
      <alignment/>
    </xf>
    <xf numFmtId="3" fontId="6" fillId="0" borderId="38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/>
    </xf>
    <xf numFmtId="3" fontId="9" fillId="0" borderId="58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8" fillId="0" borderId="57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/>
    </xf>
    <xf numFmtId="3" fontId="8" fillId="0" borderId="56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/>
    </xf>
    <xf numFmtId="3" fontId="6" fillId="0" borderId="59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3" fontId="6" fillId="0" borderId="50" xfId="0" applyNumberFormat="1" applyFont="1" applyBorder="1" applyAlignment="1">
      <alignment horizontal="right"/>
    </xf>
    <xf numFmtId="3" fontId="6" fillId="0" borderId="60" xfId="0" applyNumberFormat="1" applyFont="1" applyBorder="1" applyAlignment="1">
      <alignment horizontal="right"/>
    </xf>
    <xf numFmtId="3" fontId="6" fillId="0" borderId="58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9" fillId="0" borderId="61" xfId="0" applyNumberFormat="1" applyFont="1" applyBorder="1" applyAlignment="1">
      <alignment/>
    </xf>
    <xf numFmtId="3" fontId="6" fillId="0" borderId="62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8" fillId="0" borderId="54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6" fillId="0" borderId="54" xfId="0" applyNumberFormat="1" applyFont="1" applyBorder="1" applyAlignment="1">
      <alignment horizontal="right"/>
    </xf>
    <xf numFmtId="3" fontId="7" fillId="0" borderId="54" xfId="0" applyNumberFormat="1" applyFont="1" applyBorder="1" applyAlignment="1">
      <alignment horizontal="right"/>
    </xf>
    <xf numFmtId="49" fontId="8" fillId="0" borderId="51" xfId="0" applyFont="1" applyBorder="1" applyAlignment="1">
      <alignment horizontal="center"/>
    </xf>
    <xf numFmtId="49" fontId="7" fillId="0" borderId="5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51" xfId="0" applyFont="1" applyBorder="1" applyAlignment="1">
      <alignment horizontal="center"/>
    </xf>
    <xf numFmtId="49" fontId="7" fillId="0" borderId="6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3" fontId="6" fillId="0" borderId="17" xfId="0" applyNumberFormat="1" applyFont="1" applyBorder="1" applyAlignment="1">
      <alignment horizontal="right"/>
    </xf>
    <xf numFmtId="49" fontId="6" fillId="0" borderId="14" xfId="0" applyFont="1" applyBorder="1" applyAlignment="1">
      <alignment horizontal="center"/>
    </xf>
    <xf numFmtId="49" fontId="6" fillId="0" borderId="51" xfId="0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49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3" fontId="6" fillId="0" borderId="44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 horizontal="right"/>
    </xf>
    <xf numFmtId="3" fontId="6" fillId="0" borderId="65" xfId="0" applyNumberFormat="1" applyFont="1" applyBorder="1" applyAlignment="1">
      <alignment horizontal="right"/>
    </xf>
    <xf numFmtId="3" fontId="6" fillId="0" borderId="66" xfId="0" applyNumberFormat="1" applyFont="1" applyBorder="1" applyAlignment="1">
      <alignment horizontal="right"/>
    </xf>
    <xf numFmtId="3" fontId="6" fillId="0" borderId="67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7" fillId="0" borderId="17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50" xfId="0" applyNumberFormat="1" applyFont="1" applyBorder="1" applyAlignment="1">
      <alignment horizontal="right"/>
    </xf>
    <xf numFmtId="0" fontId="8" fillId="0" borderId="22" xfId="0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6" fillId="0" borderId="68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69" xfId="0" applyNumberFormat="1" applyFont="1" applyBorder="1" applyAlignment="1">
      <alignment/>
    </xf>
    <xf numFmtId="3" fontId="8" fillId="0" borderId="70" xfId="0" applyNumberFormat="1" applyFont="1" applyBorder="1" applyAlignment="1">
      <alignment/>
    </xf>
    <xf numFmtId="3" fontId="8" fillId="0" borderId="71" xfId="0" applyNumberFormat="1" applyFont="1" applyBorder="1" applyAlignment="1">
      <alignment/>
    </xf>
    <xf numFmtId="0" fontId="9" fillId="0" borderId="6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72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75" zoomScaleNormal="75" workbookViewId="0" topLeftCell="B1">
      <selection activeCell="D5" sqref="D5"/>
    </sheetView>
  </sheetViews>
  <sheetFormatPr defaultColWidth="9.140625" defaultRowHeight="12.75"/>
  <cols>
    <col min="1" max="1" width="4.57421875" style="115" customWidth="1"/>
    <col min="2" max="2" width="7.140625" style="115" customWidth="1"/>
    <col min="3" max="3" width="6.421875" style="115" customWidth="1"/>
    <col min="4" max="4" width="53.57421875" style="115" customWidth="1"/>
    <col min="5" max="5" width="15.28125" style="115" customWidth="1"/>
    <col min="6" max="6" width="13.00390625" style="115" customWidth="1"/>
    <col min="7" max="7" width="12.28125" style="115" customWidth="1"/>
    <col min="8" max="8" width="17.28125" style="115" customWidth="1"/>
    <col min="9" max="9" width="15.28125" style="115" customWidth="1"/>
    <col min="10" max="10" width="12.57421875" style="115" customWidth="1"/>
    <col min="11" max="16384" width="9.140625" style="115" customWidth="1"/>
  </cols>
  <sheetData>
    <row r="1" spans="1:10" ht="14.25">
      <c r="A1" s="111"/>
      <c r="B1" s="111"/>
      <c r="C1" s="111"/>
      <c r="D1" s="112"/>
      <c r="E1" s="113"/>
      <c r="F1" s="113"/>
      <c r="G1" s="114"/>
      <c r="I1" s="113" t="s">
        <v>53</v>
      </c>
      <c r="J1" s="114"/>
    </row>
    <row r="2" spans="1:10" ht="14.25">
      <c r="A2" s="111"/>
      <c r="B2" s="111"/>
      <c r="C2" s="111"/>
      <c r="D2" s="112"/>
      <c r="E2" s="113"/>
      <c r="F2" s="113"/>
      <c r="G2" s="114"/>
      <c r="I2" s="113" t="s">
        <v>80</v>
      </c>
      <c r="J2" s="114"/>
    </row>
    <row r="3" spans="1:10" ht="14.25">
      <c r="A3" s="111"/>
      <c r="B3" s="111"/>
      <c r="C3" s="111"/>
      <c r="D3" s="112"/>
      <c r="E3" s="113"/>
      <c r="F3" s="113"/>
      <c r="G3" s="114"/>
      <c r="I3" s="113" t="s">
        <v>54</v>
      </c>
      <c r="J3" s="114"/>
    </row>
    <row r="4" spans="1:10" ht="14.25">
      <c r="A4" s="111"/>
      <c r="B4" s="111"/>
      <c r="C4" s="111"/>
      <c r="D4" s="112"/>
      <c r="E4" s="113"/>
      <c r="F4" s="113"/>
      <c r="G4" s="114"/>
      <c r="I4" s="113" t="s">
        <v>71</v>
      </c>
      <c r="J4" s="114"/>
    </row>
    <row r="5" spans="1:10" ht="14.25">
      <c r="A5" s="111"/>
      <c r="B5" s="111"/>
      <c r="C5" s="111"/>
      <c r="D5" s="116"/>
      <c r="E5" s="117"/>
      <c r="F5" s="117"/>
      <c r="G5" s="118"/>
      <c r="I5" s="117"/>
      <c r="J5" s="118"/>
    </row>
    <row r="6" spans="1:9" ht="15.75">
      <c r="A6" s="253" t="s">
        <v>70</v>
      </c>
      <c r="B6" s="254"/>
      <c r="C6" s="254"/>
      <c r="D6" s="254"/>
      <c r="E6" s="254"/>
      <c r="F6" s="254"/>
      <c r="G6" s="255"/>
      <c r="H6" s="255"/>
      <c r="I6" s="255"/>
    </row>
    <row r="7" spans="1:7" ht="15">
      <c r="A7" s="119"/>
      <c r="B7" s="119"/>
      <c r="C7" s="119"/>
      <c r="D7" s="119"/>
      <c r="E7" s="119"/>
      <c r="F7" s="119"/>
      <c r="G7" s="120"/>
    </row>
    <row r="8" spans="1:7" ht="14.25">
      <c r="A8" s="121"/>
      <c r="B8" s="121"/>
      <c r="C8" s="121"/>
      <c r="D8" s="121"/>
      <c r="E8" s="121"/>
      <c r="F8" s="121"/>
      <c r="G8" s="122"/>
    </row>
    <row r="9" spans="1:10" ht="13.5" customHeight="1" thickBot="1">
      <c r="A9" s="123" t="s">
        <v>0</v>
      </c>
      <c r="B9" s="123"/>
      <c r="C9" s="124"/>
      <c r="D9" s="251" t="s">
        <v>1</v>
      </c>
      <c r="E9" s="248" t="s">
        <v>56</v>
      </c>
      <c r="F9" s="248"/>
      <c r="G9" s="249"/>
      <c r="H9" s="248" t="s">
        <v>57</v>
      </c>
      <c r="I9" s="248"/>
      <c r="J9" s="250"/>
    </row>
    <row r="10" spans="1:10" ht="43.5" customHeight="1" thickTop="1">
      <c r="A10" s="123" t="s">
        <v>2</v>
      </c>
      <c r="B10" s="125" t="s">
        <v>3</v>
      </c>
      <c r="C10" s="126" t="s">
        <v>4</v>
      </c>
      <c r="D10" s="252"/>
      <c r="E10" s="127" t="s">
        <v>43</v>
      </c>
      <c r="F10" s="128" t="s">
        <v>44</v>
      </c>
      <c r="G10" s="129" t="s">
        <v>52</v>
      </c>
      <c r="H10" s="130" t="s">
        <v>43</v>
      </c>
      <c r="I10" s="128" t="s">
        <v>44</v>
      </c>
      <c r="J10" s="131" t="s">
        <v>52</v>
      </c>
    </row>
    <row r="11" spans="1:10" ht="18.75" customHeight="1">
      <c r="A11" s="86">
        <v>600</v>
      </c>
      <c r="B11" s="61"/>
      <c r="C11" s="62"/>
      <c r="D11" s="63" t="s">
        <v>59</v>
      </c>
      <c r="E11" s="147">
        <f>SUM(E12)</f>
        <v>100000</v>
      </c>
      <c r="F11" s="147">
        <f>SUM(F12)</f>
        <v>0</v>
      </c>
      <c r="G11" s="148">
        <f>SUM(E11:F11)</f>
        <v>100000</v>
      </c>
      <c r="H11" s="64">
        <f>SUM(H12)</f>
        <v>0</v>
      </c>
      <c r="I11" s="171"/>
      <c r="J11" s="65">
        <f>SUM(H11:I11)</f>
        <v>0</v>
      </c>
    </row>
    <row r="12" spans="1:10" ht="15.75" customHeight="1">
      <c r="A12" s="132"/>
      <c r="B12" s="66">
        <v>60016</v>
      </c>
      <c r="C12" s="67"/>
      <c r="D12" s="68" t="s">
        <v>10</v>
      </c>
      <c r="E12" s="172">
        <f>SUM(E13)</f>
        <v>100000</v>
      </c>
      <c r="F12" s="172">
        <f>SUM(F13)</f>
        <v>0</v>
      </c>
      <c r="G12" s="173">
        <f>SUM(E12:F12)</f>
        <v>100000</v>
      </c>
      <c r="H12" s="172">
        <f>SUM(H13:H13)</f>
        <v>0</v>
      </c>
      <c r="I12" s="174"/>
      <c r="J12" s="231">
        <f>SUM(H12:I12)</f>
        <v>0</v>
      </c>
    </row>
    <row r="13" spans="1:10" ht="14.25" customHeight="1">
      <c r="A13" s="24"/>
      <c r="B13" s="69"/>
      <c r="C13" s="33">
        <v>6050</v>
      </c>
      <c r="D13" s="25" t="s">
        <v>5</v>
      </c>
      <c r="E13" s="34">
        <v>100000</v>
      </c>
      <c r="F13" s="94"/>
      <c r="G13" s="176">
        <f>SUM(E13:F13)</f>
        <v>100000</v>
      </c>
      <c r="H13" s="34"/>
      <c r="I13" s="94"/>
      <c r="J13" s="232">
        <f>SUM(H13:I13)</f>
        <v>0</v>
      </c>
    </row>
    <row r="14" spans="1:10" ht="14.25" customHeight="1">
      <c r="A14" s="133"/>
      <c r="B14" s="70"/>
      <c r="C14" s="71"/>
      <c r="D14" s="72"/>
      <c r="E14" s="73"/>
      <c r="F14" s="178"/>
      <c r="G14" s="179">
        <f aca="true" t="shared" si="0" ref="G14:G30">SUM(E14:F14)</f>
        <v>0</v>
      </c>
      <c r="H14" s="73"/>
      <c r="I14" s="178"/>
      <c r="J14" s="180">
        <f>SUM(H14:I14)</f>
        <v>0</v>
      </c>
    </row>
    <row r="15" spans="1:10" ht="19.5" customHeight="1">
      <c r="A15" s="24">
        <v>700</v>
      </c>
      <c r="B15" s="75"/>
      <c r="C15" s="78"/>
      <c r="D15" s="24" t="s">
        <v>76</v>
      </c>
      <c r="E15" s="181">
        <f>SUM(E16)</f>
        <v>0</v>
      </c>
      <c r="F15" s="244"/>
      <c r="G15" s="187">
        <f t="shared" si="0"/>
        <v>0</v>
      </c>
      <c r="H15" s="182">
        <f>SUM(H16)</f>
        <v>560400</v>
      </c>
      <c r="I15" s="181"/>
      <c r="J15" s="28">
        <f>SUM(J16)</f>
        <v>560400</v>
      </c>
    </row>
    <row r="16" spans="1:10" ht="15">
      <c r="A16" s="24"/>
      <c r="B16" s="74">
        <v>70005</v>
      </c>
      <c r="C16" s="39"/>
      <c r="D16" s="29" t="s">
        <v>77</v>
      </c>
      <c r="E16" s="242">
        <f>SUM(E17:E17)</f>
        <v>0</v>
      </c>
      <c r="F16" s="174"/>
      <c r="G16" s="173">
        <f t="shared" si="0"/>
        <v>0</v>
      </c>
      <c r="H16" s="79">
        <f>SUM(H17)</f>
        <v>560400</v>
      </c>
      <c r="I16" s="38"/>
      <c r="J16" s="233">
        <f>SUM(H16:I16)</f>
        <v>560400</v>
      </c>
    </row>
    <row r="17" spans="1:10" ht="15">
      <c r="A17" s="24"/>
      <c r="B17" s="74"/>
      <c r="C17" s="162" t="s">
        <v>8</v>
      </c>
      <c r="D17" s="23" t="s">
        <v>9</v>
      </c>
      <c r="E17" s="163"/>
      <c r="F17" s="196"/>
      <c r="G17" s="176">
        <f>SUM(E17:F17)</f>
        <v>0</v>
      </c>
      <c r="H17" s="216">
        <v>560400</v>
      </c>
      <c r="I17" s="164"/>
      <c r="J17" s="232">
        <f>SUM(H17:I17)</f>
        <v>560400</v>
      </c>
    </row>
    <row r="18" spans="1:10" s="230" customFormat="1" ht="15">
      <c r="A18" s="133"/>
      <c r="B18" s="222"/>
      <c r="C18" s="223"/>
      <c r="D18" s="224"/>
      <c r="E18" s="225"/>
      <c r="F18" s="226"/>
      <c r="G18" s="227"/>
      <c r="H18" s="228"/>
      <c r="I18" s="229"/>
      <c r="J18" s="234"/>
    </row>
    <row r="19" spans="1:10" s="230" customFormat="1" ht="30">
      <c r="A19" s="86">
        <v>751</v>
      </c>
      <c r="B19" s="150"/>
      <c r="C19" s="221"/>
      <c r="D19" s="239" t="s">
        <v>78</v>
      </c>
      <c r="E19" s="236">
        <f>SUM(E20)</f>
        <v>0</v>
      </c>
      <c r="F19" s="237">
        <f>SUM(F20)</f>
        <v>120</v>
      </c>
      <c r="G19" s="238">
        <f>SUM(E19:F19)</f>
        <v>120</v>
      </c>
      <c r="H19" s="216"/>
      <c r="I19" s="164"/>
      <c r="J19" s="235"/>
    </row>
    <row r="20" spans="1:10" s="230" customFormat="1" ht="15">
      <c r="A20" s="41"/>
      <c r="B20" s="149">
        <v>75101</v>
      </c>
      <c r="C20" s="220"/>
      <c r="D20" s="50" t="s">
        <v>79</v>
      </c>
      <c r="E20" s="240">
        <f>SUM(E21)</f>
        <v>0</v>
      </c>
      <c r="F20" s="241">
        <f>SUM(F21)</f>
        <v>120</v>
      </c>
      <c r="G20" s="192">
        <f>SUM(E20:F20)</f>
        <v>120</v>
      </c>
      <c r="H20" s="216"/>
      <c r="I20" s="164"/>
      <c r="J20" s="235"/>
    </row>
    <row r="21" spans="1:10" ht="15">
      <c r="A21" s="41"/>
      <c r="B21" s="149"/>
      <c r="C21" s="220" t="s">
        <v>8</v>
      </c>
      <c r="D21" s="45" t="s">
        <v>9</v>
      </c>
      <c r="E21" s="163"/>
      <c r="F21" s="196">
        <v>120</v>
      </c>
      <c r="G21" s="193">
        <f>SUM(E21:F21)</f>
        <v>120</v>
      </c>
      <c r="H21" s="216"/>
      <c r="I21" s="164"/>
      <c r="J21" s="235"/>
    </row>
    <row r="22" spans="1:10" ht="15" customHeight="1">
      <c r="A22" s="134"/>
      <c r="B22" s="152"/>
      <c r="C22" s="81"/>
      <c r="D22" s="77"/>
      <c r="E22" s="73"/>
      <c r="F22" s="178"/>
      <c r="G22" s="243">
        <f t="shared" si="0"/>
        <v>0</v>
      </c>
      <c r="H22" s="80"/>
      <c r="I22" s="185"/>
      <c r="J22" s="180">
        <f aca="true" t="shared" si="1" ref="J22:J30">SUM(H22:I22)</f>
        <v>0</v>
      </c>
    </row>
    <row r="23" spans="1:10" ht="15" customHeight="1">
      <c r="A23" s="86">
        <v>754</v>
      </c>
      <c r="B23" s="150"/>
      <c r="C23" s="151"/>
      <c r="D23" s="155" t="s">
        <v>63</v>
      </c>
      <c r="E23" s="60">
        <f>SUM(E24)</f>
        <v>9465</v>
      </c>
      <c r="F23" s="186"/>
      <c r="G23" s="187">
        <f t="shared" si="0"/>
        <v>9465</v>
      </c>
      <c r="H23" s="153">
        <f>SUM(H24)</f>
        <v>9465</v>
      </c>
      <c r="I23" s="188"/>
      <c r="J23" s="189">
        <f t="shared" si="1"/>
        <v>9465</v>
      </c>
    </row>
    <row r="24" spans="1:10" ht="15" customHeight="1">
      <c r="A24" s="41"/>
      <c r="B24" s="149">
        <v>75412</v>
      </c>
      <c r="C24" s="37"/>
      <c r="D24" s="36" t="s">
        <v>64</v>
      </c>
      <c r="E24" s="40">
        <f>SUM(E25:E30)</f>
        <v>9465</v>
      </c>
      <c r="F24" s="98"/>
      <c r="G24" s="173">
        <f t="shared" si="0"/>
        <v>9465</v>
      </c>
      <c r="H24" s="154">
        <f>SUM(H25:H30)</f>
        <v>9465</v>
      </c>
      <c r="I24" s="190"/>
      <c r="J24" s="175">
        <f t="shared" si="1"/>
        <v>9465</v>
      </c>
    </row>
    <row r="25" spans="1:10" ht="15" customHeight="1">
      <c r="A25" s="41"/>
      <c r="B25" s="149"/>
      <c r="C25" s="33">
        <v>4110</v>
      </c>
      <c r="D25" s="25" t="s">
        <v>16</v>
      </c>
      <c r="E25" s="34"/>
      <c r="F25" s="94"/>
      <c r="G25" s="176">
        <f t="shared" si="0"/>
        <v>0</v>
      </c>
      <c r="H25" s="76">
        <v>760</v>
      </c>
      <c r="I25" s="184"/>
      <c r="J25" s="177">
        <f t="shared" si="1"/>
        <v>760</v>
      </c>
    </row>
    <row r="26" spans="1:10" ht="15" customHeight="1">
      <c r="A26" s="41"/>
      <c r="B26" s="149"/>
      <c r="C26" s="33">
        <v>4120</v>
      </c>
      <c r="D26" s="25" t="s">
        <v>26</v>
      </c>
      <c r="E26" s="34"/>
      <c r="F26" s="94"/>
      <c r="G26" s="176">
        <f t="shared" si="0"/>
        <v>0</v>
      </c>
      <c r="H26" s="76">
        <v>105</v>
      </c>
      <c r="I26" s="184"/>
      <c r="J26" s="177">
        <f t="shared" si="1"/>
        <v>105</v>
      </c>
    </row>
    <row r="27" spans="1:10" ht="15" customHeight="1">
      <c r="A27" s="41"/>
      <c r="B27" s="149"/>
      <c r="C27" s="33">
        <v>4170</v>
      </c>
      <c r="D27" s="25" t="s">
        <v>60</v>
      </c>
      <c r="E27" s="34"/>
      <c r="F27" s="94"/>
      <c r="G27" s="176">
        <f t="shared" si="0"/>
        <v>0</v>
      </c>
      <c r="H27" s="76">
        <v>4200</v>
      </c>
      <c r="I27" s="184"/>
      <c r="J27" s="177">
        <f t="shared" si="1"/>
        <v>4200</v>
      </c>
    </row>
    <row r="28" spans="1:10" ht="15" customHeight="1">
      <c r="A28" s="41"/>
      <c r="B28" s="149"/>
      <c r="C28" s="33">
        <v>4270</v>
      </c>
      <c r="D28" s="25" t="s">
        <v>12</v>
      </c>
      <c r="E28" s="34">
        <v>4465</v>
      </c>
      <c r="F28" s="94"/>
      <c r="G28" s="176">
        <f t="shared" si="0"/>
        <v>4465</v>
      </c>
      <c r="H28" s="76"/>
      <c r="I28" s="184"/>
      <c r="J28" s="177">
        <f t="shared" si="1"/>
        <v>0</v>
      </c>
    </row>
    <row r="29" spans="1:10" ht="15" customHeight="1">
      <c r="A29" s="41"/>
      <c r="B29" s="149"/>
      <c r="C29" s="33">
        <v>4300</v>
      </c>
      <c r="D29" s="25" t="s">
        <v>9</v>
      </c>
      <c r="E29" s="34">
        <v>5000</v>
      </c>
      <c r="F29" s="94"/>
      <c r="G29" s="176">
        <f t="shared" si="0"/>
        <v>5000</v>
      </c>
      <c r="H29" s="76"/>
      <c r="I29" s="184"/>
      <c r="J29" s="177">
        <f t="shared" si="1"/>
        <v>0</v>
      </c>
    </row>
    <row r="30" spans="1:10" ht="15" customHeight="1">
      <c r="A30" s="41"/>
      <c r="B30" s="149"/>
      <c r="C30" s="33">
        <v>4430</v>
      </c>
      <c r="D30" s="25" t="s">
        <v>35</v>
      </c>
      <c r="E30" s="34"/>
      <c r="F30" s="94"/>
      <c r="G30" s="176">
        <f t="shared" si="0"/>
        <v>0</v>
      </c>
      <c r="H30" s="76">
        <v>4400</v>
      </c>
      <c r="I30" s="184"/>
      <c r="J30" s="177">
        <f t="shared" si="1"/>
        <v>4400</v>
      </c>
    </row>
    <row r="31" spans="1:10" ht="15" customHeight="1">
      <c r="A31" s="134"/>
      <c r="B31" s="152"/>
      <c r="C31" s="81"/>
      <c r="D31" s="77"/>
      <c r="E31" s="73"/>
      <c r="F31" s="178"/>
      <c r="G31" s="191"/>
      <c r="H31" s="80"/>
      <c r="I31" s="185"/>
      <c r="J31" s="180"/>
    </row>
    <row r="32" spans="1:10" ht="21.75" customHeight="1">
      <c r="A32" s="24">
        <v>801</v>
      </c>
      <c r="B32" s="25"/>
      <c r="C32" s="26"/>
      <c r="D32" s="24" t="s">
        <v>29</v>
      </c>
      <c r="E32" s="27">
        <f>E33</f>
        <v>0</v>
      </c>
      <c r="F32" s="28"/>
      <c r="G32" s="156">
        <f>SUM(E32:F32)</f>
        <v>0</v>
      </c>
      <c r="H32" s="161">
        <f>H33</f>
        <v>3120</v>
      </c>
      <c r="I32" s="160">
        <f>I33</f>
        <v>0</v>
      </c>
      <c r="J32" s="157">
        <f>J33</f>
        <v>3120</v>
      </c>
    </row>
    <row r="33" spans="1:10" ht="15">
      <c r="A33" s="24"/>
      <c r="B33" s="29">
        <v>80101</v>
      </c>
      <c r="C33" s="30"/>
      <c r="D33" s="29" t="s">
        <v>30</v>
      </c>
      <c r="E33" s="31">
        <f>SUM(E34:E34)</f>
        <v>0</v>
      </c>
      <c r="F33" s="183"/>
      <c r="G33" s="42">
        <f>SUM(E33:F33)</f>
        <v>0</v>
      </c>
      <c r="H33" s="110">
        <f>SUM(H34:H34)</f>
        <v>3120</v>
      </c>
      <c r="I33" s="32"/>
      <c r="J33" s="32">
        <f>SUM(H33:I33)</f>
        <v>3120</v>
      </c>
    </row>
    <row r="34" spans="1:10" ht="16.5" customHeight="1">
      <c r="A34" s="24"/>
      <c r="B34" s="29"/>
      <c r="C34" s="33">
        <v>6050</v>
      </c>
      <c r="D34" s="25" t="s">
        <v>5</v>
      </c>
      <c r="E34" s="34"/>
      <c r="F34" s="94"/>
      <c r="G34" s="108">
        <f>SUM(E34:F34)</f>
        <v>0</v>
      </c>
      <c r="H34" s="35">
        <v>3120</v>
      </c>
      <c r="I34" s="184"/>
      <c r="J34" s="82">
        <f>SUM(H34:I34)</f>
        <v>3120</v>
      </c>
    </row>
    <row r="35" spans="1:10" ht="15">
      <c r="A35" s="134"/>
      <c r="B35" s="83"/>
      <c r="C35" s="84"/>
      <c r="D35" s="83"/>
      <c r="E35" s="73"/>
      <c r="F35" s="197"/>
      <c r="G35" s="198"/>
      <c r="H35" s="85"/>
      <c r="I35" s="178"/>
      <c r="J35" s="180"/>
    </row>
    <row r="36" spans="1:10" ht="15">
      <c r="A36" s="86">
        <v>851</v>
      </c>
      <c r="B36" s="86"/>
      <c r="C36" s="205"/>
      <c r="D36" s="86" t="s">
        <v>58</v>
      </c>
      <c r="E36" s="60">
        <f aca="true" t="shared" si="2" ref="E36:J36">SUM(E37)</f>
        <v>125000</v>
      </c>
      <c r="F36" s="87">
        <f t="shared" si="2"/>
        <v>0</v>
      </c>
      <c r="G36" s="88">
        <f t="shared" si="2"/>
        <v>125000</v>
      </c>
      <c r="H36" s="159">
        <f t="shared" si="2"/>
        <v>125000</v>
      </c>
      <c r="I36" s="159">
        <f t="shared" si="2"/>
        <v>0</v>
      </c>
      <c r="J36" s="87">
        <f t="shared" si="2"/>
        <v>125000</v>
      </c>
    </row>
    <row r="37" spans="1:10" ht="14.25">
      <c r="A37" s="90"/>
      <c r="B37" s="89">
        <v>85154</v>
      </c>
      <c r="C37" s="206"/>
      <c r="D37" s="89" t="s">
        <v>38</v>
      </c>
      <c r="E37" s="40">
        <f>SUM(E38:E40)</f>
        <v>125000</v>
      </c>
      <c r="F37" s="199"/>
      <c r="G37" s="192">
        <f>SUM(E37:F37)</f>
        <v>125000</v>
      </c>
      <c r="H37" s="40">
        <f>SUM(H38:H40)</f>
        <v>125000</v>
      </c>
      <c r="I37" s="98"/>
      <c r="J37" s="175">
        <f>SUM(H37:I37)</f>
        <v>125000</v>
      </c>
    </row>
    <row r="38" spans="1:10" ht="28.5" customHeight="1">
      <c r="A38" s="90"/>
      <c r="B38" s="89"/>
      <c r="C38" s="207">
        <v>2810</v>
      </c>
      <c r="D38" s="46" t="s">
        <v>75</v>
      </c>
      <c r="E38" s="34"/>
      <c r="F38" s="200"/>
      <c r="G38" s="193"/>
      <c r="H38" s="34">
        <v>16600</v>
      </c>
      <c r="I38" s="94"/>
      <c r="J38" s="177">
        <f>SUM(H38:I38)</f>
        <v>16600</v>
      </c>
    </row>
    <row r="39" spans="1:10" ht="27" customHeight="1">
      <c r="A39" s="90"/>
      <c r="B39" s="89"/>
      <c r="C39" s="207">
        <v>2820</v>
      </c>
      <c r="D39" s="46" t="s">
        <v>40</v>
      </c>
      <c r="E39" s="34"/>
      <c r="F39" s="200"/>
      <c r="G39" s="193">
        <f>SUM(E39:F39)</f>
        <v>0</v>
      </c>
      <c r="H39" s="34">
        <v>108400</v>
      </c>
      <c r="I39" s="94"/>
      <c r="J39" s="175"/>
    </row>
    <row r="40" spans="1:10" ht="14.25">
      <c r="A40" s="90"/>
      <c r="B40" s="90"/>
      <c r="C40" s="208" t="s">
        <v>8</v>
      </c>
      <c r="D40" s="90" t="s">
        <v>9</v>
      </c>
      <c r="E40" s="34">
        <v>125000</v>
      </c>
      <c r="F40" s="94"/>
      <c r="G40" s="193">
        <f>SUM(E40:F40)</f>
        <v>125000</v>
      </c>
      <c r="H40" s="34"/>
      <c r="I40" s="94"/>
      <c r="J40" s="177">
        <f>SUM(H40:I40)</f>
        <v>0</v>
      </c>
    </row>
    <row r="41" spans="1:10" ht="15">
      <c r="A41" s="135"/>
      <c r="B41" s="91"/>
      <c r="C41" s="209"/>
      <c r="D41" s="91"/>
      <c r="E41" s="73"/>
      <c r="F41" s="178"/>
      <c r="G41" s="194"/>
      <c r="H41" s="73"/>
      <c r="I41" s="178"/>
      <c r="J41" s="195"/>
    </row>
    <row r="42" spans="1:10" ht="18" customHeight="1">
      <c r="A42" s="43">
        <v>852</v>
      </c>
      <c r="B42" s="43"/>
      <c r="C42" s="210"/>
      <c r="D42" s="43" t="s">
        <v>51</v>
      </c>
      <c r="E42" s="52">
        <f>E43+E47+E55+E64</f>
        <v>209930</v>
      </c>
      <c r="F42" s="52">
        <f>F43+F47+F55+F64</f>
        <v>0</v>
      </c>
      <c r="G42" s="165">
        <f>SUM(E42:F42)</f>
        <v>209930</v>
      </c>
      <c r="H42" s="52">
        <f>H43+H47+H55+H64</f>
        <v>209930</v>
      </c>
      <c r="I42" s="247">
        <f>I43+I47+I55+I64</f>
        <v>0</v>
      </c>
      <c r="J42" s="53">
        <f>SUM(H42:I42)</f>
        <v>209930</v>
      </c>
    </row>
    <row r="43" spans="1:10" ht="15">
      <c r="A43" s="44"/>
      <c r="B43" s="50">
        <v>85214</v>
      </c>
      <c r="C43" s="168"/>
      <c r="D43" s="50" t="s">
        <v>68</v>
      </c>
      <c r="E43" s="40">
        <f>SUM(E44:E45)</f>
        <v>190000</v>
      </c>
      <c r="F43" s="98"/>
      <c r="G43" s="92">
        <f>SUM(E43:F43)</f>
        <v>190000</v>
      </c>
      <c r="H43" s="154">
        <f>SUM(H44:H45)</f>
        <v>10000</v>
      </c>
      <c r="I43" s="169">
        <f>SUM(I44:I45)</f>
        <v>0</v>
      </c>
      <c r="J43" s="93">
        <f>SUM(H43:I43)</f>
        <v>10000</v>
      </c>
    </row>
    <row r="44" spans="1:10" ht="15">
      <c r="A44" s="44"/>
      <c r="B44" s="45"/>
      <c r="C44" s="166" t="s">
        <v>67</v>
      </c>
      <c r="D44" s="167" t="s">
        <v>62</v>
      </c>
      <c r="E44" s="34">
        <v>190000</v>
      </c>
      <c r="F44" s="94"/>
      <c r="G44" s="109">
        <f>SUM(E44:F44)</f>
        <v>190000</v>
      </c>
      <c r="H44" s="96"/>
      <c r="I44" s="97"/>
      <c r="J44" s="95">
        <f>SUM(H44:I44)</f>
        <v>0</v>
      </c>
    </row>
    <row r="45" spans="1:10" ht="15">
      <c r="A45" s="44"/>
      <c r="B45" s="45"/>
      <c r="C45" s="207">
        <v>4300</v>
      </c>
      <c r="D45" s="46" t="s">
        <v>9</v>
      </c>
      <c r="E45" s="34"/>
      <c r="F45" s="94"/>
      <c r="G45" s="109"/>
      <c r="H45" s="96">
        <v>10000</v>
      </c>
      <c r="I45" s="97"/>
      <c r="J45" s="95">
        <f>SUM(H45:I45)</f>
        <v>10000</v>
      </c>
    </row>
    <row r="46" spans="1:10" ht="15">
      <c r="A46" s="44"/>
      <c r="B46" s="45"/>
      <c r="C46" s="207"/>
      <c r="D46" s="46"/>
      <c r="E46" s="34"/>
      <c r="F46" s="94"/>
      <c r="G46" s="92"/>
      <c r="H46" s="96"/>
      <c r="I46" s="97"/>
      <c r="J46" s="95"/>
    </row>
    <row r="47" spans="1:10" ht="15">
      <c r="A47" s="44"/>
      <c r="B47" s="50">
        <v>85219</v>
      </c>
      <c r="C47" s="211"/>
      <c r="D47" s="51" t="s">
        <v>61</v>
      </c>
      <c r="E47" s="40">
        <f>SUM(E48:E53)</f>
        <v>19930</v>
      </c>
      <c r="F47" s="98">
        <f>SUM(F48:F49)</f>
        <v>0</v>
      </c>
      <c r="G47" s="92">
        <f aca="true" t="shared" si="3" ref="G47:G52">SUM(E47:F47)</f>
        <v>19930</v>
      </c>
      <c r="H47" s="99">
        <f>SUM(H48:H53)</f>
        <v>2300</v>
      </c>
      <c r="I47" s="100">
        <f>SUM(I48:I49)</f>
        <v>0</v>
      </c>
      <c r="J47" s="93">
        <f aca="true" t="shared" si="4" ref="J47:J53">SUM(H47:I47)</f>
        <v>2300</v>
      </c>
    </row>
    <row r="48" spans="1:10" ht="15">
      <c r="A48" s="44"/>
      <c r="B48" s="45"/>
      <c r="C48" s="207">
        <v>4010</v>
      </c>
      <c r="D48" s="46" t="s">
        <v>14</v>
      </c>
      <c r="E48" s="34">
        <v>9640</v>
      </c>
      <c r="F48" s="94"/>
      <c r="G48" s="109">
        <f t="shared" si="3"/>
        <v>9640</v>
      </c>
      <c r="H48" s="96"/>
      <c r="I48" s="97"/>
      <c r="J48" s="95">
        <f t="shared" si="4"/>
        <v>0</v>
      </c>
    </row>
    <row r="49" spans="1:10" ht="15">
      <c r="A49" s="44"/>
      <c r="B49" s="45"/>
      <c r="C49" s="207">
        <v>4110</v>
      </c>
      <c r="D49" s="46" t="s">
        <v>16</v>
      </c>
      <c r="E49" s="34">
        <v>1700</v>
      </c>
      <c r="F49" s="94"/>
      <c r="G49" s="109">
        <f t="shared" si="3"/>
        <v>1700</v>
      </c>
      <c r="H49" s="96"/>
      <c r="I49" s="97"/>
      <c r="J49" s="95">
        <f t="shared" si="4"/>
        <v>0</v>
      </c>
    </row>
    <row r="50" spans="1:10" ht="15">
      <c r="A50" s="44"/>
      <c r="B50" s="45"/>
      <c r="C50" s="207">
        <v>4120</v>
      </c>
      <c r="D50" s="46" t="s">
        <v>26</v>
      </c>
      <c r="E50" s="34">
        <v>250</v>
      </c>
      <c r="F50" s="94"/>
      <c r="G50" s="109">
        <f t="shared" si="3"/>
        <v>250</v>
      </c>
      <c r="H50" s="96"/>
      <c r="I50" s="97"/>
      <c r="J50" s="95">
        <f t="shared" si="4"/>
        <v>0</v>
      </c>
    </row>
    <row r="51" spans="1:10" ht="15">
      <c r="A51" s="44"/>
      <c r="B51" s="45"/>
      <c r="C51" s="207">
        <v>4210</v>
      </c>
      <c r="D51" s="46" t="s">
        <v>7</v>
      </c>
      <c r="E51" s="34">
        <v>1000</v>
      </c>
      <c r="F51" s="94"/>
      <c r="G51" s="109">
        <f t="shared" si="3"/>
        <v>1000</v>
      </c>
      <c r="H51" s="96"/>
      <c r="I51" s="97"/>
      <c r="J51" s="95">
        <f t="shared" si="4"/>
        <v>0</v>
      </c>
    </row>
    <row r="52" spans="1:10" ht="15">
      <c r="A52" s="44"/>
      <c r="B52" s="45"/>
      <c r="C52" s="207">
        <v>4300</v>
      </c>
      <c r="D52" s="46" t="s">
        <v>9</v>
      </c>
      <c r="E52" s="34">
        <v>7340</v>
      </c>
      <c r="F52" s="94"/>
      <c r="G52" s="109">
        <f t="shared" si="3"/>
        <v>7340</v>
      </c>
      <c r="H52" s="96"/>
      <c r="I52" s="97"/>
      <c r="J52" s="95">
        <f t="shared" si="4"/>
        <v>0</v>
      </c>
    </row>
    <row r="53" spans="1:10" ht="15">
      <c r="A53" s="44"/>
      <c r="B53" s="45"/>
      <c r="C53" s="207">
        <v>4350</v>
      </c>
      <c r="D53" s="46" t="s">
        <v>73</v>
      </c>
      <c r="E53" s="34"/>
      <c r="F53" s="94"/>
      <c r="G53" s="109"/>
      <c r="H53" s="96">
        <v>2300</v>
      </c>
      <c r="I53" s="97"/>
      <c r="J53" s="95">
        <f t="shared" si="4"/>
        <v>2300</v>
      </c>
    </row>
    <row r="54" spans="1:10" ht="15">
      <c r="A54" s="44"/>
      <c r="B54" s="45"/>
      <c r="C54" s="207"/>
      <c r="D54" s="46"/>
      <c r="E54" s="34"/>
      <c r="F54" s="94"/>
      <c r="G54" s="109"/>
      <c r="H54" s="96"/>
      <c r="I54" s="97"/>
      <c r="J54" s="95"/>
    </row>
    <row r="55" spans="1:10" ht="15">
      <c r="A55" s="44"/>
      <c r="B55" s="50">
        <v>85228</v>
      </c>
      <c r="C55" s="211"/>
      <c r="D55" s="51" t="s">
        <v>69</v>
      </c>
      <c r="E55" s="98">
        <f>SUM(E57:E59)</f>
        <v>0</v>
      </c>
      <c r="F55" s="40">
        <f>SUM(F57:F59)</f>
        <v>0</v>
      </c>
      <c r="G55" s="92">
        <f>SUM(E55:F55)</f>
        <v>0</v>
      </c>
      <c r="H55" s="98">
        <f>SUM(H56:H62)</f>
        <v>17630</v>
      </c>
      <c r="I55" s="98">
        <f>SUM(I57:I59)</f>
        <v>0</v>
      </c>
      <c r="J55" s="93">
        <f aca="true" t="shared" si="5" ref="J55:J62">SUM(H55:I55)</f>
        <v>17630</v>
      </c>
    </row>
    <row r="56" spans="1:10" ht="15">
      <c r="A56" s="44"/>
      <c r="B56" s="50"/>
      <c r="C56" s="207">
        <v>3020</v>
      </c>
      <c r="D56" s="46" t="s">
        <v>31</v>
      </c>
      <c r="E56" s="94"/>
      <c r="F56" s="34"/>
      <c r="G56" s="109"/>
      <c r="H56" s="34">
        <v>1400</v>
      </c>
      <c r="I56" s="94"/>
      <c r="J56" s="95">
        <f t="shared" si="5"/>
        <v>1400</v>
      </c>
    </row>
    <row r="57" spans="1:10" ht="15">
      <c r="A57" s="44"/>
      <c r="B57" s="45"/>
      <c r="C57" s="207">
        <v>4010</v>
      </c>
      <c r="D57" s="46" t="s">
        <v>14</v>
      </c>
      <c r="E57" s="34"/>
      <c r="F57" s="94"/>
      <c r="G57" s="109">
        <f>SUM(E57:F57)</f>
        <v>0</v>
      </c>
      <c r="H57" s="96">
        <v>9640</v>
      </c>
      <c r="I57" s="97"/>
      <c r="J57" s="95">
        <f t="shared" si="5"/>
        <v>9640</v>
      </c>
    </row>
    <row r="58" spans="1:10" ht="15">
      <c r="A58" s="44"/>
      <c r="B58" s="45"/>
      <c r="C58" s="207">
        <v>4110</v>
      </c>
      <c r="D58" s="46" t="s">
        <v>16</v>
      </c>
      <c r="E58" s="34"/>
      <c r="F58" s="94"/>
      <c r="G58" s="109">
        <f>SUM(F58)</f>
        <v>0</v>
      </c>
      <c r="H58" s="96">
        <v>1700</v>
      </c>
      <c r="I58" s="97"/>
      <c r="J58" s="95">
        <f t="shared" si="5"/>
        <v>1700</v>
      </c>
    </row>
    <row r="59" spans="1:10" ht="15">
      <c r="A59" s="44"/>
      <c r="B59" s="45"/>
      <c r="C59" s="207">
        <v>4120</v>
      </c>
      <c r="D59" s="46" t="s">
        <v>26</v>
      </c>
      <c r="E59" s="34"/>
      <c r="F59" s="94"/>
      <c r="G59" s="109"/>
      <c r="H59" s="96">
        <v>250</v>
      </c>
      <c r="I59" s="97"/>
      <c r="J59" s="95">
        <f t="shared" si="5"/>
        <v>250</v>
      </c>
    </row>
    <row r="60" spans="1:10" ht="15">
      <c r="A60" s="44"/>
      <c r="B60" s="45"/>
      <c r="C60" s="207">
        <v>4210</v>
      </c>
      <c r="D60" s="46" t="s">
        <v>7</v>
      </c>
      <c r="E60" s="34"/>
      <c r="F60" s="94"/>
      <c r="G60" s="109"/>
      <c r="H60" s="96">
        <v>1000</v>
      </c>
      <c r="I60" s="97"/>
      <c r="J60" s="95">
        <f t="shared" si="5"/>
        <v>1000</v>
      </c>
    </row>
    <row r="61" spans="1:10" ht="15">
      <c r="A61" s="44"/>
      <c r="B61" s="45"/>
      <c r="C61" s="207">
        <v>4300</v>
      </c>
      <c r="D61" s="46" t="s">
        <v>9</v>
      </c>
      <c r="E61" s="34"/>
      <c r="F61" s="94"/>
      <c r="G61" s="109"/>
      <c r="H61" s="96">
        <v>2140</v>
      </c>
      <c r="I61" s="97"/>
      <c r="J61" s="95">
        <f t="shared" si="5"/>
        <v>2140</v>
      </c>
    </row>
    <row r="62" spans="1:10" ht="15">
      <c r="A62" s="44"/>
      <c r="B62" s="45"/>
      <c r="C62" s="207">
        <v>4410</v>
      </c>
      <c r="D62" s="46" t="s">
        <v>74</v>
      </c>
      <c r="E62" s="34"/>
      <c r="F62" s="94"/>
      <c r="G62" s="109"/>
      <c r="H62" s="96">
        <v>1500</v>
      </c>
      <c r="I62" s="97"/>
      <c r="J62" s="95">
        <f t="shared" si="5"/>
        <v>1500</v>
      </c>
    </row>
    <row r="63" spans="1:10" ht="15">
      <c r="A63" s="44"/>
      <c r="B63" s="45"/>
      <c r="C63" s="207"/>
      <c r="D63" s="46"/>
      <c r="E63" s="34"/>
      <c r="F63" s="94"/>
      <c r="G63" s="92"/>
      <c r="H63" s="96"/>
      <c r="I63" s="97"/>
      <c r="J63" s="95"/>
    </row>
    <row r="64" spans="1:10" ht="15">
      <c r="A64" s="44"/>
      <c r="B64" s="50">
        <v>85295</v>
      </c>
      <c r="C64" s="211"/>
      <c r="D64" s="51" t="s">
        <v>13</v>
      </c>
      <c r="E64" s="40"/>
      <c r="F64" s="98"/>
      <c r="G64" s="92"/>
      <c r="H64" s="99">
        <f>SUM(H65:H65)</f>
        <v>180000</v>
      </c>
      <c r="I64" s="100">
        <f>SUM(I65:I65)</f>
        <v>0</v>
      </c>
      <c r="J64" s="93">
        <f>SUM(H64:I64)</f>
        <v>180000</v>
      </c>
    </row>
    <row r="65" spans="1:10" ht="15">
      <c r="A65" s="44"/>
      <c r="B65" s="45"/>
      <c r="C65" s="207">
        <v>3110</v>
      </c>
      <c r="D65" s="46" t="s">
        <v>62</v>
      </c>
      <c r="E65" s="34"/>
      <c r="F65" s="94"/>
      <c r="G65" s="92"/>
      <c r="H65" s="96">
        <v>180000</v>
      </c>
      <c r="I65" s="97"/>
      <c r="J65" s="95">
        <f>SUM(H65:I65)</f>
        <v>180000</v>
      </c>
    </row>
    <row r="66" spans="1:10" ht="12.75" customHeight="1">
      <c r="A66" s="47"/>
      <c r="B66" s="48"/>
      <c r="C66" s="212"/>
      <c r="D66" s="49"/>
      <c r="E66" s="73"/>
      <c r="F66" s="178"/>
      <c r="G66" s="101"/>
      <c r="H66" s="73"/>
      <c r="I66" s="178"/>
      <c r="J66" s="93"/>
    </row>
    <row r="67" spans="1:10" ht="25.5" customHeight="1">
      <c r="A67" s="54">
        <v>900</v>
      </c>
      <c r="B67" s="55"/>
      <c r="C67" s="213"/>
      <c r="D67" s="54" t="s">
        <v>65</v>
      </c>
      <c r="E67" s="56">
        <f>SUM(E68)</f>
        <v>944956</v>
      </c>
      <c r="F67" s="57"/>
      <c r="G67" s="201">
        <f>SUM(E67:F67)</f>
        <v>944956</v>
      </c>
      <c r="H67" s="56">
        <f>SUM(H68)</f>
        <v>5315803</v>
      </c>
      <c r="I67" s="57"/>
      <c r="J67" s="102">
        <f>SUM(H67:I67)</f>
        <v>5315803</v>
      </c>
    </row>
    <row r="68" spans="1:10" ht="14.25" customHeight="1">
      <c r="A68" s="24"/>
      <c r="B68" s="58">
        <v>90001</v>
      </c>
      <c r="C68" s="214"/>
      <c r="D68" s="29" t="s">
        <v>66</v>
      </c>
      <c r="E68" s="59">
        <f>SUM(E69)</f>
        <v>944956</v>
      </c>
      <c r="F68" s="202"/>
      <c r="G68" s="204">
        <f>SUM(E68:F68)</f>
        <v>944956</v>
      </c>
      <c r="H68" s="59">
        <f>SUM(H69:H71)</f>
        <v>5315803</v>
      </c>
      <c r="I68" s="202"/>
      <c r="J68" s="175">
        <f>SUM(H68:I68)</f>
        <v>5315803</v>
      </c>
    </row>
    <row r="69" spans="1:10" ht="14.25" customHeight="1">
      <c r="A69" s="24"/>
      <c r="B69" s="158"/>
      <c r="C69" s="33">
        <v>6050</v>
      </c>
      <c r="D69" s="25" t="s">
        <v>5</v>
      </c>
      <c r="E69" s="34">
        <v>944956</v>
      </c>
      <c r="F69" s="94"/>
      <c r="G69" s="203">
        <f>SUM(E69:F69)</f>
        <v>944956</v>
      </c>
      <c r="H69" s="34"/>
      <c r="I69" s="94"/>
      <c r="J69" s="177"/>
    </row>
    <row r="70" spans="1:10" ht="14.25" customHeight="1">
      <c r="A70" s="24"/>
      <c r="B70" s="158"/>
      <c r="C70" s="33">
        <v>6058</v>
      </c>
      <c r="D70" s="25" t="s">
        <v>5</v>
      </c>
      <c r="E70" s="34"/>
      <c r="F70" s="94"/>
      <c r="G70" s="203"/>
      <c r="H70" s="34">
        <v>3286184</v>
      </c>
      <c r="I70" s="94"/>
      <c r="J70" s="177">
        <f>SUM(H70:I70)</f>
        <v>3286184</v>
      </c>
    </row>
    <row r="71" spans="1:10" ht="14.25" customHeight="1">
      <c r="A71" s="41"/>
      <c r="B71" s="217"/>
      <c r="C71" s="218">
        <v>6059</v>
      </c>
      <c r="D71" s="25" t="s">
        <v>5</v>
      </c>
      <c r="E71" s="34"/>
      <c r="F71" s="94"/>
      <c r="G71" s="203"/>
      <c r="H71" s="34">
        <v>2029619</v>
      </c>
      <c r="I71" s="94"/>
      <c r="J71" s="219">
        <f>SUM(H71:I71)</f>
        <v>2029619</v>
      </c>
    </row>
    <row r="72" spans="1:10" ht="15">
      <c r="A72" s="134"/>
      <c r="B72" s="103"/>
      <c r="C72" s="215"/>
      <c r="D72" s="77"/>
      <c r="E72" s="73"/>
      <c r="F72" s="178"/>
      <c r="G72" s="194"/>
      <c r="H72" s="73"/>
      <c r="I72" s="178"/>
      <c r="J72" s="195"/>
    </row>
    <row r="73" spans="1:10" ht="18.75" customHeight="1">
      <c r="A73" s="136"/>
      <c r="B73" s="104"/>
      <c r="C73" s="105"/>
      <c r="D73" s="106" t="s">
        <v>41</v>
      </c>
      <c r="E73" s="107">
        <f aca="true" t="shared" si="6" ref="E73:J73">E11+E15++E19+E23+E32+E36+E42+E67</f>
        <v>1389351</v>
      </c>
      <c r="F73" s="170">
        <f t="shared" si="6"/>
        <v>120</v>
      </c>
      <c r="G73" s="245">
        <f t="shared" si="6"/>
        <v>1389471</v>
      </c>
      <c r="H73" s="246">
        <f t="shared" si="6"/>
        <v>6223718</v>
      </c>
      <c r="I73" s="170">
        <f t="shared" si="6"/>
        <v>0</v>
      </c>
      <c r="J73" s="170">
        <f t="shared" si="6"/>
        <v>6223718</v>
      </c>
    </row>
    <row r="74" spans="1:7" ht="18.75" customHeight="1">
      <c r="A74" s="137"/>
      <c r="B74" s="137"/>
      <c r="C74" s="137"/>
      <c r="D74" s="138"/>
      <c r="E74" s="139"/>
      <c r="F74" s="140"/>
      <c r="G74" s="141"/>
    </row>
    <row r="75" spans="1:7" ht="12.75" customHeight="1">
      <c r="A75" s="111"/>
      <c r="B75" s="111"/>
      <c r="C75" s="111"/>
      <c r="D75" s="111"/>
      <c r="E75" s="142"/>
      <c r="F75" s="140"/>
      <c r="G75" s="143"/>
    </row>
    <row r="76" spans="1:7" ht="15">
      <c r="A76" s="144"/>
      <c r="B76" s="111"/>
      <c r="C76" s="111"/>
      <c r="D76" s="111"/>
      <c r="E76" s="142"/>
      <c r="F76" s="140"/>
      <c r="G76" s="143"/>
    </row>
    <row r="77" spans="1:7" ht="15">
      <c r="A77" s="144"/>
      <c r="B77" s="111"/>
      <c r="C77" s="111"/>
      <c r="D77" s="111"/>
      <c r="E77" s="145"/>
      <c r="F77" s="146"/>
      <c r="G77" s="120"/>
    </row>
    <row r="78" spans="1:10" ht="15">
      <c r="A78" s="144"/>
      <c r="B78" s="111"/>
      <c r="C78" s="111"/>
      <c r="D78" s="111"/>
      <c r="E78" s="145"/>
      <c r="F78" s="145"/>
      <c r="G78" s="120"/>
      <c r="I78" s="142"/>
      <c r="J78" s="140"/>
    </row>
    <row r="79" spans="1:10" ht="15">
      <c r="A79" s="144"/>
      <c r="B79" s="111"/>
      <c r="C79" s="111"/>
      <c r="D79" s="111"/>
      <c r="E79" s="145"/>
      <c r="F79" s="145"/>
      <c r="G79" s="120"/>
      <c r="I79" s="145" t="s">
        <v>55</v>
      </c>
      <c r="J79" s="146"/>
    </row>
    <row r="80" spans="9:10" ht="14.25">
      <c r="I80" s="145"/>
      <c r="J80" s="145"/>
    </row>
    <row r="81" spans="9:10" ht="14.25">
      <c r="I81" s="145"/>
      <c r="J81" s="145"/>
    </row>
    <row r="82" ht="14.25">
      <c r="I82" s="115" t="s">
        <v>72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7874015748031497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42</v>
      </c>
      <c r="C5" s="18" t="s">
        <v>45</v>
      </c>
      <c r="D5" s="13" t="s">
        <v>46</v>
      </c>
      <c r="E5" s="13" t="s">
        <v>47</v>
      </c>
    </row>
    <row r="6" spans="1:5" ht="12.75">
      <c r="A6" s="9"/>
      <c r="B6" s="10"/>
      <c r="D6" s="8"/>
      <c r="E6" s="8"/>
    </row>
    <row r="7" spans="1:5" ht="26.25" customHeight="1">
      <c r="A7" s="3" t="s">
        <v>20</v>
      </c>
      <c r="B7" s="4" t="s">
        <v>31</v>
      </c>
      <c r="C7">
        <v>1370</v>
      </c>
      <c r="D7" s="8"/>
      <c r="E7" s="8">
        <f>SUM(C7:D7)</f>
        <v>1370</v>
      </c>
    </row>
    <row r="8" spans="1:5" ht="12.75">
      <c r="A8" s="3" t="s">
        <v>22</v>
      </c>
      <c r="B8" s="2" t="s">
        <v>14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23</v>
      </c>
      <c r="B9" s="2" t="s">
        <v>15</v>
      </c>
      <c r="C9">
        <v>35600</v>
      </c>
      <c r="D9" s="8"/>
      <c r="E9" s="8">
        <f t="shared" si="0"/>
        <v>35600</v>
      </c>
    </row>
    <row r="10" spans="1:5" ht="12.75">
      <c r="A10" s="3" t="s">
        <v>24</v>
      </c>
      <c r="B10" s="2" t="s">
        <v>16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25</v>
      </c>
      <c r="B11" s="2" t="s">
        <v>26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6</v>
      </c>
      <c r="B12" s="2" t="s">
        <v>7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32</v>
      </c>
      <c r="B13" s="4" t="s">
        <v>33</v>
      </c>
      <c r="C13">
        <v>1000</v>
      </c>
      <c r="D13" s="8"/>
      <c r="E13" s="8">
        <f t="shared" si="0"/>
        <v>1000</v>
      </c>
    </row>
    <row r="14" spans="1:5" ht="12.75">
      <c r="A14" s="3" t="s">
        <v>27</v>
      </c>
      <c r="B14" s="2" t="s">
        <v>19</v>
      </c>
      <c r="C14">
        <v>41700</v>
      </c>
      <c r="D14" s="8"/>
      <c r="E14" s="8">
        <f t="shared" si="0"/>
        <v>41700</v>
      </c>
    </row>
    <row r="15" spans="1:5" ht="12.75">
      <c r="A15" s="3" t="s">
        <v>11</v>
      </c>
      <c r="B15" s="2" t="s">
        <v>12</v>
      </c>
      <c r="C15">
        <v>2600</v>
      </c>
      <c r="D15" s="8"/>
      <c r="E15" s="8">
        <f t="shared" si="0"/>
        <v>2600</v>
      </c>
    </row>
    <row r="16" spans="1:5" ht="12.75">
      <c r="A16" s="3" t="s">
        <v>8</v>
      </c>
      <c r="B16" s="2" t="s">
        <v>9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34</v>
      </c>
      <c r="B17" s="2" t="s">
        <v>18</v>
      </c>
      <c r="C17">
        <v>100</v>
      </c>
      <c r="D17" s="8"/>
      <c r="E17" s="8">
        <f t="shared" si="0"/>
        <v>100</v>
      </c>
    </row>
    <row r="18" spans="1:5" ht="12.75">
      <c r="A18" s="3" t="s">
        <v>28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36</v>
      </c>
      <c r="B19" s="4" t="s">
        <v>37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38</v>
      </c>
      <c r="C26" t="s">
        <v>49</v>
      </c>
      <c r="D26" s="8" t="s">
        <v>50</v>
      </c>
      <c r="E26" t="s">
        <v>41</v>
      </c>
    </row>
    <row r="27" spans="1:4" ht="12.75">
      <c r="A27" s="19" t="s">
        <v>48</v>
      </c>
      <c r="B27" s="20"/>
      <c r="D27" s="8"/>
    </row>
    <row r="28" spans="1:5" ht="38.25">
      <c r="A28" s="6" t="s">
        <v>39</v>
      </c>
      <c r="B28" s="5" t="s">
        <v>40</v>
      </c>
      <c r="D28" s="8"/>
      <c r="E28">
        <f>SUM(C28:D28)</f>
        <v>0</v>
      </c>
    </row>
    <row r="29" spans="1:5" ht="12.75">
      <c r="A29" s="6" t="s">
        <v>21</v>
      </c>
      <c r="B29" s="2" t="s">
        <v>17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22</v>
      </c>
      <c r="B30" s="2" t="s">
        <v>14</v>
      </c>
      <c r="D30" s="8">
        <v>39478</v>
      </c>
      <c r="E30">
        <f t="shared" si="1"/>
        <v>39478</v>
      </c>
    </row>
    <row r="31" spans="1:5" ht="12.75">
      <c r="A31" s="6" t="s">
        <v>23</v>
      </c>
      <c r="B31" s="2" t="s">
        <v>15</v>
      </c>
      <c r="D31" s="8">
        <v>2100</v>
      </c>
      <c r="E31">
        <f t="shared" si="1"/>
        <v>2100</v>
      </c>
    </row>
    <row r="32" spans="1:5" ht="12.75">
      <c r="A32" s="6" t="s">
        <v>24</v>
      </c>
      <c r="B32" s="2" t="s">
        <v>16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25</v>
      </c>
      <c r="B33" s="2" t="s">
        <v>26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6</v>
      </c>
      <c r="B34" s="2" t="s">
        <v>7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27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11</v>
      </c>
      <c r="B36" s="2" t="s">
        <v>12</v>
      </c>
      <c r="D36" s="8">
        <v>1000</v>
      </c>
      <c r="E36">
        <f t="shared" si="1"/>
        <v>1000</v>
      </c>
    </row>
    <row r="37" spans="1:5" ht="12.75">
      <c r="A37" s="6" t="s">
        <v>8</v>
      </c>
      <c r="B37" s="2" t="s">
        <v>9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34</v>
      </c>
      <c r="B38" s="2" t="s">
        <v>18</v>
      </c>
      <c r="C38">
        <v>2000</v>
      </c>
      <c r="D38" s="8"/>
      <c r="E38">
        <f t="shared" si="1"/>
        <v>2000</v>
      </c>
    </row>
    <row r="39" spans="1:5" ht="12.75">
      <c r="A39" s="6" t="s">
        <v>28</v>
      </c>
      <c r="B39" s="2" t="s">
        <v>35</v>
      </c>
      <c r="D39" s="8"/>
      <c r="E39">
        <f t="shared" si="1"/>
        <v>0</v>
      </c>
    </row>
    <row r="40" spans="1:5" ht="25.5">
      <c r="A40" s="6" t="s">
        <v>36</v>
      </c>
      <c r="B40" s="4" t="s">
        <v>37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2006-02-17T12:37:08Z</cp:lastPrinted>
  <dcterms:created xsi:type="dcterms:W3CDTF">2000-11-02T08:00:54Z</dcterms:created>
  <dcterms:modified xsi:type="dcterms:W3CDTF">2006-02-17T12:37:12Z</dcterms:modified>
  <cp:category/>
  <cp:version/>
  <cp:contentType/>
  <cp:contentStatus/>
  <cp:revision>1</cp:revision>
</cp:coreProperties>
</file>