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<sst xmlns="http://schemas.openxmlformats.org/spreadsheetml/2006/main" count="37" uniqueCount="34">
  <si>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</si>
  <si>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</si>
  <si>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</si>
  <si>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</si>
  <si>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</si>
  <si>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</si>
  <si>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</si>
  <si>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</si>
  <si>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</si>
  <si>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Razem plan na 2005</t>
  </si>
  <si>
    <t>Rady Miejskiej w Wyszkowie</t>
  </si>
  <si>
    <t>Przewodniczący  Rady</t>
  </si>
  <si>
    <t>Zmniejszenia</t>
  </si>
  <si>
    <t>Zwiększenia</t>
  </si>
  <si>
    <t>Zmiany planu dochodów budżetu gminy na 2005 rok.</t>
  </si>
  <si>
    <t>Pomoc społeczna</t>
  </si>
  <si>
    <t xml:space="preserve">      Adam Warpas</t>
  </si>
  <si>
    <t>Oświata i wychowanie</t>
  </si>
  <si>
    <t>Szkoły Podstawowe</t>
  </si>
  <si>
    <t>6330</t>
  </si>
  <si>
    <t>Dotacje celowe przekazane z budżetu państwa na realizację inwestycji i zakupów inwestycyjnych własnych gmin</t>
  </si>
  <si>
    <t>Zasiłki i pomoc w nat.oraz skł.na ubezp.społeczne</t>
  </si>
  <si>
    <t>Dot.cel.otrz.z b.p. na real.zad.bież.z zakr. admin.rząd. zlec.gm.oraz innych zadań zlec.gminom ustawami</t>
  </si>
  <si>
    <t>z dnia 24 listopada 2005r.</t>
  </si>
  <si>
    <t>Gospodarka odpadami</t>
  </si>
  <si>
    <t>Środki na dofinansowanie własnych inwestycji gmin , powiatów,samorządów województw pozyskane z innych źródeł</t>
  </si>
  <si>
    <t>Gospodarka komunalna o ochrona środowiska</t>
  </si>
  <si>
    <t>Ośrodki pomocy społecznej</t>
  </si>
  <si>
    <t>Wpływy z różnych dochodów</t>
  </si>
  <si>
    <t>0970</t>
  </si>
  <si>
    <t>Różne rozliczenia</t>
  </si>
  <si>
    <t>Część oświatowa subwencji og.dla jedn.sam.teryt.</t>
  </si>
  <si>
    <t>Subwencje ogólne z budżetu państwa</t>
  </si>
  <si>
    <t>do Uchwały Nr XLII/70/2005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</si>
</sst>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="75" zoomScaleNormal="75" workbookViewId="0" topLeftCell="D1">
      <selection activeCell="D5" sqref="D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3.5" customHeight="1">
      <c r="B2" s="7"/>
      <c r="D2" s="8"/>
      <c r="E2" s="74"/>
      <c r="F2" s="75"/>
      <c r="G2" s="75"/>
      <c r="H2" s="74" t="s">
        <v>8</v>
      </c>
      <c r="I2" s="75"/>
      <c r="J2" s="75"/>
    </row>
    <row r="3" spans="4:10" ht="15">
      <c r="D3" s="8"/>
      <c r="E3" s="74"/>
      <c r="F3" s="75"/>
      <c r="G3" s="75"/>
      <c r="H3" s="74" t="s">
        <v>33</v>
      </c>
      <c r="I3" s="75"/>
      <c r="J3" s="75"/>
    </row>
    <row r="4" spans="4:10" ht="15">
      <c r="D4" s="8"/>
      <c r="E4" s="74"/>
      <c r="F4" s="75"/>
      <c r="G4" s="75"/>
      <c r="H4" s="74" t="s">
        <v>10</v>
      </c>
      <c r="I4" s="75"/>
      <c r="J4" s="75"/>
    </row>
    <row r="5" spans="4:10" ht="15">
      <c r="D5" s="8"/>
      <c r="E5" s="74"/>
      <c r="F5" s="75"/>
      <c r="G5" s="75"/>
      <c r="H5" s="74" t="s">
        <v>23</v>
      </c>
      <c r="I5" s="75"/>
      <c r="J5" s="75"/>
    </row>
    <row r="6" spans="4:6" ht="15">
      <c r="D6" s="8"/>
      <c r="E6" s="8"/>
      <c r="F6" s="8"/>
    </row>
    <row r="7" spans="1:9" ht="18">
      <c r="A7" s="76" t="s">
        <v>14</v>
      </c>
      <c r="B7" s="76"/>
      <c r="C7" s="76"/>
      <c r="D7" s="76"/>
      <c r="E7" s="76"/>
      <c r="F7" s="76"/>
      <c r="G7" s="76"/>
      <c r="H7" s="75"/>
      <c r="I7" s="75"/>
    </row>
    <row r="8" ht="16.5" customHeight="1"/>
    <row r="9" spans="1:10" ht="15" customHeight="1">
      <c r="A9" s="10" t="s">
        <v>3</v>
      </c>
      <c r="B9" s="10"/>
      <c r="C9" s="11"/>
      <c r="D9" s="77" t="s">
        <v>2</v>
      </c>
      <c r="E9" s="79" t="s">
        <v>12</v>
      </c>
      <c r="F9" s="72"/>
      <c r="G9" s="80"/>
      <c r="H9" s="71" t="s">
        <v>13</v>
      </c>
      <c r="I9" s="72"/>
      <c r="J9" s="73"/>
    </row>
    <row r="10" spans="1:10" ht="31.5" customHeight="1">
      <c r="A10" s="10" t="s">
        <v>0</v>
      </c>
      <c r="B10" s="12" t="s">
        <v>1</v>
      </c>
      <c r="C10" s="13" t="s">
        <v>5</v>
      </c>
      <c r="D10" s="78"/>
      <c r="E10" s="14" t="s">
        <v>6</v>
      </c>
      <c r="F10" s="14" t="s">
        <v>7</v>
      </c>
      <c r="G10" s="15" t="s">
        <v>9</v>
      </c>
      <c r="H10" s="14" t="s">
        <v>6</v>
      </c>
      <c r="I10" s="14" t="s">
        <v>7</v>
      </c>
      <c r="J10" s="16" t="s">
        <v>9</v>
      </c>
    </row>
    <row r="11" spans="1:10" ht="15">
      <c r="A11" s="5">
        <v>758</v>
      </c>
      <c r="B11" s="19"/>
      <c r="C11" s="58"/>
      <c r="D11" s="21" t="s">
        <v>30</v>
      </c>
      <c r="E11" s="59"/>
      <c r="F11" s="49"/>
      <c r="G11" s="60"/>
      <c r="H11" s="59">
        <f>SUM(H12)</f>
        <v>20000</v>
      </c>
      <c r="I11" s="49"/>
      <c r="J11" s="61">
        <f>SUM(H11:I11)</f>
        <v>20000</v>
      </c>
    </row>
    <row r="12" spans="1:10" ht="14.25">
      <c r="A12" s="52"/>
      <c r="B12" s="6">
        <v>75801</v>
      </c>
      <c r="C12" s="62"/>
      <c r="D12" s="63" t="s">
        <v>31</v>
      </c>
      <c r="E12" s="64"/>
      <c r="F12" s="40"/>
      <c r="G12" s="65"/>
      <c r="H12" s="64">
        <f>SUM(H13)</f>
        <v>20000</v>
      </c>
      <c r="I12" s="40"/>
      <c r="J12" s="68">
        <f>SUM(H12:I12)</f>
        <v>20000</v>
      </c>
    </row>
    <row r="13" spans="1:10" ht="14.25">
      <c r="A13" s="52"/>
      <c r="B13" s="53"/>
      <c r="C13" s="54">
        <v>2920</v>
      </c>
      <c r="D13" s="57" t="s">
        <v>32</v>
      </c>
      <c r="E13" s="55"/>
      <c r="F13" s="17"/>
      <c r="G13" s="56"/>
      <c r="H13" s="55">
        <v>20000</v>
      </c>
      <c r="I13" s="17"/>
      <c r="J13" s="61">
        <f>SUM(H13:I13)</f>
        <v>20000</v>
      </c>
    </row>
    <row r="14" spans="1:10" ht="14.25">
      <c r="A14" s="3"/>
      <c r="B14" s="18"/>
      <c r="C14" s="66"/>
      <c r="D14" s="50"/>
      <c r="E14" s="67"/>
      <c r="F14" s="14"/>
      <c r="G14" s="15"/>
      <c r="H14" s="67"/>
      <c r="I14" s="14"/>
      <c r="J14" s="16"/>
    </row>
    <row r="15" spans="1:10" ht="15.75">
      <c r="A15" s="45">
        <v>801</v>
      </c>
      <c r="B15" s="41"/>
      <c r="C15" s="42"/>
      <c r="D15" s="46" t="s">
        <v>17</v>
      </c>
      <c r="E15" s="28"/>
      <c r="F15" s="29"/>
      <c r="G15" s="30"/>
      <c r="H15" s="28">
        <f>SUM(H16)</f>
        <v>100000</v>
      </c>
      <c r="I15" s="29"/>
      <c r="J15" s="29">
        <f>SUM(H15:I15)</f>
        <v>100000</v>
      </c>
    </row>
    <row r="16" spans="1:10" ht="15.75">
      <c r="A16" s="45"/>
      <c r="B16" s="41">
        <v>80101</v>
      </c>
      <c r="C16" s="42"/>
      <c r="D16" s="43" t="s">
        <v>18</v>
      </c>
      <c r="E16" s="31"/>
      <c r="F16" s="32"/>
      <c r="G16" s="33"/>
      <c r="H16" s="31">
        <f>SUM(H17)</f>
        <v>100000</v>
      </c>
      <c r="I16" s="32"/>
      <c r="J16" s="32">
        <f>SUM(H16:I16)</f>
        <v>100000</v>
      </c>
    </row>
    <row r="17" spans="1:10" ht="28.5">
      <c r="A17" s="45"/>
      <c r="B17" s="41"/>
      <c r="C17" s="42" t="s">
        <v>19</v>
      </c>
      <c r="D17" s="44" t="s">
        <v>20</v>
      </c>
      <c r="E17" s="34"/>
      <c r="F17" s="35"/>
      <c r="G17" s="36"/>
      <c r="H17" s="34">
        <v>100000</v>
      </c>
      <c r="I17" s="35"/>
      <c r="J17" s="35">
        <f>SUM(H17:I17)</f>
        <v>100000</v>
      </c>
    </row>
    <row r="18" spans="1:10" ht="14.25">
      <c r="A18" s="3"/>
      <c r="B18" s="18"/>
      <c r="C18" s="24"/>
      <c r="D18" s="20"/>
      <c r="E18" s="37"/>
      <c r="F18" s="38"/>
      <c r="G18" s="39"/>
      <c r="H18" s="37"/>
      <c r="I18" s="38"/>
      <c r="J18" s="38">
        <f aca="true" t="shared" si="0" ref="J18:J29">SUM(H18:I18)</f>
        <v>0</v>
      </c>
    </row>
    <row r="19" spans="1:10" ht="15">
      <c r="A19" s="5">
        <v>852</v>
      </c>
      <c r="B19" s="19"/>
      <c r="C19" s="22"/>
      <c r="D19" s="21" t="s">
        <v>15</v>
      </c>
      <c r="E19" s="28"/>
      <c r="F19" s="29"/>
      <c r="G19" s="30"/>
      <c r="H19" s="28">
        <f>H20</f>
        <v>12460</v>
      </c>
      <c r="I19" s="28">
        <f>I20</f>
        <v>12000</v>
      </c>
      <c r="J19" s="28">
        <f>J20</f>
        <v>24460</v>
      </c>
    </row>
    <row r="20" spans="1:10" ht="15">
      <c r="A20" s="5"/>
      <c r="B20" s="6">
        <v>85214</v>
      </c>
      <c r="C20" s="27"/>
      <c r="D20" s="40" t="s">
        <v>21</v>
      </c>
      <c r="E20" s="31"/>
      <c r="F20" s="32"/>
      <c r="G20" s="33"/>
      <c r="H20" s="31">
        <f>SUM(H21++H23)</f>
        <v>12460</v>
      </c>
      <c r="I20" s="31">
        <f>SUM(I21)</f>
        <v>12000</v>
      </c>
      <c r="J20" s="32">
        <f t="shared" si="0"/>
        <v>24460</v>
      </c>
    </row>
    <row r="21" spans="1:10" ht="28.5">
      <c r="A21" s="5"/>
      <c r="B21" s="19"/>
      <c r="C21" s="23">
        <v>2010</v>
      </c>
      <c r="D21" s="17" t="s">
        <v>22</v>
      </c>
      <c r="E21" s="34"/>
      <c r="F21" s="35"/>
      <c r="G21" s="36"/>
      <c r="H21" s="34"/>
      <c r="I21" s="34">
        <v>12000</v>
      </c>
      <c r="J21" s="35">
        <f t="shared" si="0"/>
        <v>12000</v>
      </c>
    </row>
    <row r="22" spans="1:10" ht="15">
      <c r="A22" s="5"/>
      <c r="B22" s="19"/>
      <c r="C22" s="23"/>
      <c r="D22" s="17"/>
      <c r="E22" s="34"/>
      <c r="F22" s="35"/>
      <c r="G22" s="36"/>
      <c r="H22" s="34"/>
      <c r="I22" s="34"/>
      <c r="J22" s="35">
        <f t="shared" si="0"/>
        <v>0</v>
      </c>
    </row>
    <row r="23" spans="1:10" ht="15">
      <c r="A23" s="5"/>
      <c r="B23" s="6">
        <v>85219</v>
      </c>
      <c r="C23" s="27"/>
      <c r="D23" s="40" t="s">
        <v>27</v>
      </c>
      <c r="E23" s="31"/>
      <c r="F23" s="32"/>
      <c r="G23" s="33"/>
      <c r="H23" s="31">
        <f>SUM(H24)</f>
        <v>12460</v>
      </c>
      <c r="I23" s="31"/>
      <c r="J23" s="32">
        <f t="shared" si="0"/>
        <v>12460</v>
      </c>
    </row>
    <row r="24" spans="1:10" ht="15" customHeight="1">
      <c r="A24" s="5"/>
      <c r="B24" s="19"/>
      <c r="C24" s="51" t="s">
        <v>29</v>
      </c>
      <c r="D24" s="17" t="s">
        <v>28</v>
      </c>
      <c r="E24" s="34"/>
      <c r="F24" s="35"/>
      <c r="G24" s="36"/>
      <c r="H24" s="34">
        <v>12460</v>
      </c>
      <c r="I24" s="34"/>
      <c r="J24" s="35">
        <f t="shared" si="0"/>
        <v>12460</v>
      </c>
    </row>
    <row r="25" spans="1:10" ht="15">
      <c r="A25" s="47"/>
      <c r="B25" s="48"/>
      <c r="C25" s="24"/>
      <c r="D25" s="14"/>
      <c r="E25" s="37"/>
      <c r="F25" s="38"/>
      <c r="G25" s="39"/>
      <c r="H25" s="37"/>
      <c r="I25" s="37"/>
      <c r="J25" s="38"/>
    </row>
    <row r="26" spans="1:10" ht="15">
      <c r="A26" s="5">
        <v>900</v>
      </c>
      <c r="B26" s="19"/>
      <c r="C26" s="22"/>
      <c r="D26" s="49" t="s">
        <v>26</v>
      </c>
      <c r="E26" s="28">
        <f>SUM(E27)</f>
        <v>250000</v>
      </c>
      <c r="F26" s="29"/>
      <c r="G26" s="30">
        <f>SUM(E26:F26)</f>
        <v>250000</v>
      </c>
      <c r="H26" s="28"/>
      <c r="I26" s="28"/>
      <c r="J26" s="29"/>
    </row>
    <row r="27" spans="1:10" ht="15">
      <c r="A27" s="5"/>
      <c r="B27" s="6">
        <v>90002</v>
      </c>
      <c r="C27" s="27"/>
      <c r="D27" s="40" t="s">
        <v>24</v>
      </c>
      <c r="E27" s="31">
        <f>SUM(E28)</f>
        <v>250000</v>
      </c>
      <c r="F27" s="32"/>
      <c r="G27" s="33">
        <f>SUM(E27:F27)</f>
        <v>250000</v>
      </c>
      <c r="H27" s="31"/>
      <c r="I27" s="31"/>
      <c r="J27" s="32"/>
    </row>
    <row r="28" spans="1:10" ht="42.75">
      <c r="A28" s="5"/>
      <c r="B28" s="19"/>
      <c r="C28" s="23">
        <v>6290</v>
      </c>
      <c r="D28" s="17" t="s">
        <v>25</v>
      </c>
      <c r="E28" s="34">
        <v>250000</v>
      </c>
      <c r="F28" s="35"/>
      <c r="G28" s="36">
        <f>SUM(E28:F28)</f>
        <v>250000</v>
      </c>
      <c r="H28" s="34"/>
      <c r="I28" s="34"/>
      <c r="J28" s="35"/>
    </row>
    <row r="29" spans="1:10" ht="14.25">
      <c r="A29" s="3"/>
      <c r="B29" s="18"/>
      <c r="C29" s="24"/>
      <c r="D29" s="20"/>
      <c r="E29" s="37"/>
      <c r="F29" s="38"/>
      <c r="G29" s="39"/>
      <c r="H29" s="37"/>
      <c r="I29" s="38"/>
      <c r="J29" s="38">
        <f t="shared" si="0"/>
        <v>0</v>
      </c>
    </row>
    <row r="30" spans="1:10" ht="12.75" customHeight="1">
      <c r="A30" s="81" t="s">
        <v>4</v>
      </c>
      <c r="B30" s="82"/>
      <c r="C30" s="82"/>
      <c r="D30" s="83"/>
      <c r="E30" s="69">
        <f>E15+E19+E26</f>
        <v>250000</v>
      </c>
      <c r="F30" s="69">
        <f>F15+F19+F26</f>
        <v>0</v>
      </c>
      <c r="G30" s="69">
        <f>G15+G19+G26</f>
        <v>250000</v>
      </c>
      <c r="H30" s="69">
        <f>H11+H15+H19+H26</f>
        <v>132460</v>
      </c>
      <c r="I30" s="69">
        <f>I11+I15+I19+I26</f>
        <v>12000</v>
      </c>
      <c r="J30" s="69">
        <f>J11+J15+J19+J26</f>
        <v>144460</v>
      </c>
    </row>
    <row r="31" spans="1:10" ht="13.5" customHeight="1">
      <c r="A31" s="84"/>
      <c r="B31" s="85"/>
      <c r="C31" s="85"/>
      <c r="D31" s="86"/>
      <c r="E31" s="70"/>
      <c r="F31" s="70"/>
      <c r="G31" s="70"/>
      <c r="H31" s="70"/>
      <c r="I31" s="70"/>
      <c r="J31" s="70"/>
    </row>
    <row r="32" spans="1:10" ht="13.5" customHeight="1">
      <c r="A32" s="23"/>
      <c r="B32" s="23"/>
      <c r="C32" s="23"/>
      <c r="D32" s="23"/>
      <c r="E32" s="25"/>
      <c r="F32" s="25"/>
      <c r="G32" s="26"/>
      <c r="H32" s="4"/>
      <c r="I32" s="4"/>
      <c r="J32" s="4"/>
    </row>
    <row r="33" spans="1:6" ht="15">
      <c r="A33" s="2"/>
      <c r="B33" s="1"/>
      <c r="E33" s="8"/>
      <c r="F33" s="8"/>
    </row>
    <row r="34" spans="1:9" ht="15">
      <c r="A34" s="2"/>
      <c r="B34" s="1"/>
      <c r="D34" s="9"/>
      <c r="E34" s="9"/>
      <c r="F34" s="9"/>
      <c r="H34" s="8" t="s">
        <v>11</v>
      </c>
      <c r="I34" s="8"/>
    </row>
    <row r="35" spans="1:9" ht="15">
      <c r="A35" s="2"/>
      <c r="B35" s="1"/>
      <c r="E35" s="8"/>
      <c r="F35" s="8"/>
      <c r="H35" s="8"/>
      <c r="I35" s="8"/>
    </row>
    <row r="36" spans="1:9" ht="15">
      <c r="A36" s="2"/>
      <c r="B36" s="1"/>
      <c r="H36" s="9"/>
      <c r="I36" s="9"/>
    </row>
    <row r="37" spans="1:9" ht="15">
      <c r="A37" s="2"/>
      <c r="B37" s="1"/>
      <c r="D37" s="4"/>
      <c r="E37" s="4"/>
      <c r="F37" s="4"/>
      <c r="H37" s="8" t="s">
        <v>16</v>
      </c>
      <c r="I37" s="8"/>
    </row>
  </sheetData>
  <mergeCells count="19">
    <mergeCell ref="I30:I31"/>
    <mergeCell ref="A30:D31"/>
    <mergeCell ref="E30:E31"/>
    <mergeCell ref="F30:F31"/>
    <mergeCell ref="H30:H31"/>
    <mergeCell ref="E2:G2"/>
    <mergeCell ref="E3:G3"/>
    <mergeCell ref="E4:G4"/>
    <mergeCell ref="E5:G5"/>
    <mergeCell ref="J30:J31"/>
    <mergeCell ref="H9:J9"/>
    <mergeCell ref="H2:J2"/>
    <mergeCell ref="H3:J3"/>
    <mergeCell ref="H4:J4"/>
    <mergeCell ref="H5:J5"/>
    <mergeCell ref="A7:I7"/>
    <mergeCell ref="D9:D10"/>
    <mergeCell ref="E9:G9"/>
    <mergeCell ref="G30:G31"/>
  </mergeCells>
  <printOptions horizontalCentered="1"/>
  <pageMargins left="0.5905511811023623" right="0" top="0.5905511811023623" bottom="0.1968503937007874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2005-11-25T14:03:09Z</cp:lastPrinted>
  <dcterms:created xsi:type="dcterms:W3CDTF">2000-11-02T08:00:54Z</dcterms:created>
  <dcterms:modified xsi:type="dcterms:W3CDTF">2005-11-25T14:03:12Z</dcterms:modified>
  <cp:category/>
  <cp:version/>
  <cp:contentType/>
  <cp:contentStatus/>
</cp:coreProperties>
</file>