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'Arkusz1'!$A$1:$M$39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<sst xmlns="http://schemas.openxmlformats.org/spreadsheetml/2006/main" count="58" uniqueCount="45">
  <si>
    <t>Załącznik Nr 9</t>
  </si>
  <si>
    <t>Zestawienie dochodów własnych jednostek budżetowych  i wydatków nimi sfinansowanych</t>
  </si>
  <si>
    <t>Klasyfikacja budżetowa</t>
  </si>
  <si>
    <t>Treść</t>
  </si>
  <si>
    <t>Stan środków na początek roku</t>
  </si>
  <si>
    <t>Przychody</t>
  </si>
  <si>
    <t>Wydatki</t>
  </si>
  <si>
    <t>Stan środków na koniec okresu</t>
  </si>
  <si>
    <t>Dz.</t>
  </si>
  <si>
    <t>Rozdz.</t>
  </si>
  <si>
    <t>Par.</t>
  </si>
  <si>
    <t>Plan</t>
  </si>
  <si>
    <t>Wykonanie</t>
  </si>
  <si>
    <t>Bezpieczeństwo publiczne i ochrona przeciwpożarowa</t>
  </si>
  <si>
    <t>Ochotnicze straże pożarne</t>
  </si>
  <si>
    <t>801</t>
  </si>
  <si>
    <t>Oświata i wychowanie</t>
  </si>
  <si>
    <t>80101</t>
  </si>
  <si>
    <t>Szkoły podstawowe</t>
  </si>
  <si>
    <t>4270</t>
  </si>
  <si>
    <t>Zakup usług remontowych</t>
  </si>
  <si>
    <t>80104</t>
  </si>
  <si>
    <t>Przedszkola</t>
  </si>
  <si>
    <t>0830</t>
  </si>
  <si>
    <t>Wpływy z usług</t>
  </si>
  <si>
    <t>0970</t>
  </si>
  <si>
    <t>Wpływy z różnych dochodów</t>
  </si>
  <si>
    <t>4220</t>
  </si>
  <si>
    <t>Zakup środków żywności</t>
  </si>
  <si>
    <t>4300</t>
  </si>
  <si>
    <t>Zakup usług pozostałych</t>
  </si>
  <si>
    <t>80114</t>
  </si>
  <si>
    <t>Zespoły ekonomiczno-administracyjne szkół</t>
  </si>
  <si>
    <t>Ochrona zdrowia</t>
  </si>
  <si>
    <t>Przeciwdziałanie alkoholizmowi</t>
  </si>
  <si>
    <t>852</t>
  </si>
  <si>
    <t>Pomoc społeczna</t>
  </si>
  <si>
    <t>85295</t>
  </si>
  <si>
    <t>Pozostała działalność</t>
  </si>
  <si>
    <t>900</t>
  </si>
  <si>
    <t>Gospodarka komunalna i ochrona środowiska</t>
  </si>
  <si>
    <t>90095</t>
  </si>
  <si>
    <t>0690</t>
  </si>
  <si>
    <t>Wpływy z różnych opłat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</si>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</sst>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9"/>
      <name val="Arial CE"/>
      <family val="2"/>
    </font>
    <font>
      <i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wrapText="1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0" xfId="0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4" fontId="5" fillId="0" borderId="37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wrapText="1"/>
    </xf>
    <xf numFmtId="3" fontId="0" fillId="0" borderId="2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wrapText="1"/>
    </xf>
    <xf numFmtId="3" fontId="0" fillId="0" borderId="42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3" fontId="0" fillId="0" borderId="31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35" xfId="0" applyFont="1" applyBorder="1" applyAlignment="1">
      <alignment/>
    </xf>
    <xf numFmtId="49" fontId="5" fillId="0" borderId="36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44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4" fontId="7" fillId="0" borderId="24" xfId="0" applyNumberFormat="1" applyFont="1" applyBorder="1" applyAlignment="1">
      <alignment horizontal="right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4" fontId="5" fillId="0" borderId="35" xfId="0" applyNumberFormat="1" applyFont="1" applyBorder="1" applyAlignment="1">
      <alignment horizontal="right"/>
    </xf>
    <xf numFmtId="0" fontId="11" fillId="0" borderId="0" xfId="0" applyFont="1" applyAlignment="1">
      <alignment/>
    </xf>
    <xf numFmtId="4" fontId="7" fillId="0" borderId="26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49" fontId="12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 horizontal="right"/>
    </xf>
    <xf numFmtId="0" fontId="5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7"/>
  <sheetViews>
    <sheetView tabSelected="1" zoomScale="75" zoomScaleNormal="75" workbookViewId="0" topLeftCell="D1">
      <selection activeCell="F8" sqref="F8"/>
    </sheetView>
  </sheetViews>
  <sheetFormatPr defaultColWidth="9.00390625" defaultRowHeight="12.75"/>
  <cols>
    <col min="1" max="1" width="4.625" style="0" customWidth="1"/>
    <col min="2" max="2" width="7.125" style="0" customWidth="1"/>
    <col min="3" max="3" width="6.00390625" style="1" customWidth="1"/>
    <col min="4" max="4" width="47.375" style="0" customWidth="1"/>
    <col min="5" max="5" width="11.00390625" style="1" customWidth="1"/>
    <col min="6" max="6" width="11.75390625" style="2" customWidth="1"/>
    <col min="7" max="7" width="13.75390625" style="0" customWidth="1"/>
    <col min="8" max="8" width="13.25390625" style="0" customWidth="1"/>
    <col min="9" max="9" width="15.75390625" style="0" customWidth="1"/>
    <col min="10" max="10" width="13.25390625" style="0" customWidth="1"/>
    <col min="11" max="11" width="9.625" style="3" customWidth="1"/>
    <col min="12" max="12" width="11.75390625" style="2" customWidth="1"/>
  </cols>
  <sheetData>
    <row r="1" spans="3:13" ht="15">
      <c r="C1" s="2"/>
      <c r="D1" s="2"/>
      <c r="E1" s="2"/>
      <c r="I1" s="4" t="s">
        <v>0</v>
      </c>
      <c r="J1" s="5"/>
      <c r="K1" s="2"/>
      <c r="M1" s="2"/>
    </row>
    <row r="2" spans="3:13" ht="20.25" customHeight="1">
      <c r="C2" s="2"/>
      <c r="D2" s="2"/>
      <c r="E2" s="2"/>
      <c r="I2" s="5"/>
      <c r="J2" s="5"/>
      <c r="K2" s="2"/>
      <c r="M2" s="2"/>
    </row>
    <row r="3" spans="1:13" ht="25.5" customHeight="1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6"/>
      <c r="M3" s="2"/>
    </row>
    <row r="4" spans="3:13" ht="19.5" customHeight="1">
      <c r="C4" s="2"/>
      <c r="D4" s="2"/>
      <c r="E4" s="2"/>
      <c r="K4" s="2"/>
      <c r="M4" s="2"/>
    </row>
    <row r="5" spans="3:13" ht="13.5" customHeight="1">
      <c r="C5" s="2"/>
      <c r="D5" s="2"/>
      <c r="E5" s="2"/>
      <c r="K5" s="2"/>
      <c r="M5" s="2"/>
    </row>
    <row r="6" spans="1:26" ht="27" customHeight="1">
      <c r="A6" s="127" t="s">
        <v>2</v>
      </c>
      <c r="B6" s="127"/>
      <c r="C6" s="127"/>
      <c r="D6" s="128" t="s">
        <v>3</v>
      </c>
      <c r="E6" s="127" t="s">
        <v>4</v>
      </c>
      <c r="F6" s="127"/>
      <c r="G6" s="129" t="s">
        <v>5</v>
      </c>
      <c r="H6" s="129"/>
      <c r="I6" s="129" t="s">
        <v>6</v>
      </c>
      <c r="J6" s="129"/>
      <c r="K6" s="130" t="s">
        <v>7</v>
      </c>
      <c r="L6" s="130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>
      <c r="A7" s="8" t="s">
        <v>8</v>
      </c>
      <c r="B7" s="9" t="s">
        <v>9</v>
      </c>
      <c r="C7" s="10" t="s">
        <v>10</v>
      </c>
      <c r="D7" s="128"/>
      <c r="E7" s="8" t="s">
        <v>11</v>
      </c>
      <c r="F7" s="10" t="s">
        <v>12</v>
      </c>
      <c r="G7" s="11" t="s">
        <v>11</v>
      </c>
      <c r="H7" s="12" t="s">
        <v>12</v>
      </c>
      <c r="I7" s="8" t="s">
        <v>11</v>
      </c>
      <c r="J7" s="10" t="s">
        <v>12</v>
      </c>
      <c r="K7" s="13" t="s">
        <v>11</v>
      </c>
      <c r="L7" s="14" t="s">
        <v>12</v>
      </c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">
      <c r="A8" s="15">
        <v>754</v>
      </c>
      <c r="B8" s="16"/>
      <c r="C8" s="17"/>
      <c r="D8" s="18" t="s">
        <v>13</v>
      </c>
      <c r="E8" s="19"/>
      <c r="F8" s="20">
        <f>SUM(F9)</f>
        <v>15.23</v>
      </c>
      <c r="G8" s="21">
        <f>G9</f>
        <v>0</v>
      </c>
      <c r="H8" s="22">
        <f>SUM(H9)</f>
        <v>0</v>
      </c>
      <c r="I8" s="23">
        <f>SUM(I9)</f>
        <v>0</v>
      </c>
      <c r="J8" s="24">
        <f>SUM(J9)</f>
        <v>0</v>
      </c>
      <c r="K8" s="25">
        <f>(E8+G8)-I8</f>
        <v>0</v>
      </c>
      <c r="L8" s="26">
        <f>(F8+H8)-J8</f>
        <v>15.23</v>
      </c>
      <c r="M8" s="7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27"/>
      <c r="B9" s="28">
        <v>75412</v>
      </c>
      <c r="C9" s="29"/>
      <c r="D9" s="30" t="s">
        <v>14</v>
      </c>
      <c r="E9" s="31">
        <v>0</v>
      </c>
      <c r="F9" s="32">
        <v>15.23</v>
      </c>
      <c r="G9" s="33">
        <v>0</v>
      </c>
      <c r="H9" s="34">
        <v>0</v>
      </c>
      <c r="I9" s="35">
        <v>0</v>
      </c>
      <c r="J9" s="36">
        <v>0</v>
      </c>
      <c r="K9" s="37">
        <f>(E9+G9)-I9</f>
        <v>0</v>
      </c>
      <c r="L9" s="38">
        <f>(F9+H9)-J9</f>
        <v>15.23</v>
      </c>
      <c r="M9" s="7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39"/>
      <c r="B10" s="40"/>
      <c r="C10" s="41"/>
      <c r="D10" s="42"/>
      <c r="E10" s="43"/>
      <c r="F10" s="41"/>
      <c r="G10" s="44"/>
      <c r="H10" s="45"/>
      <c r="I10" s="43"/>
      <c r="J10" s="46"/>
      <c r="K10" s="47"/>
      <c r="L10" s="48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12" ht="15">
      <c r="A11" s="49" t="s">
        <v>15</v>
      </c>
      <c r="B11" s="50"/>
      <c r="C11" s="51"/>
      <c r="D11" s="52" t="s">
        <v>16</v>
      </c>
      <c r="E11" s="25">
        <f aca="true" t="shared" si="0" ref="E11:L11">SUM(E12+E15+E22)</f>
        <v>591</v>
      </c>
      <c r="F11" s="53">
        <f t="shared" si="0"/>
        <v>7569.99</v>
      </c>
      <c r="G11" s="25">
        <f t="shared" si="0"/>
        <v>87500</v>
      </c>
      <c r="H11" s="53">
        <f t="shared" si="0"/>
        <v>45316.520000000004</v>
      </c>
      <c r="I11" s="25">
        <f t="shared" si="0"/>
        <v>88091</v>
      </c>
      <c r="J11" s="53">
        <f t="shared" si="0"/>
        <v>46830.65</v>
      </c>
      <c r="K11" s="54">
        <f t="shared" si="0"/>
        <v>0</v>
      </c>
      <c r="L11" s="55">
        <f t="shared" si="0"/>
        <v>6055.860000000005</v>
      </c>
    </row>
    <row r="12" spans="1:12" ht="15">
      <c r="A12" s="49"/>
      <c r="B12" s="56" t="s">
        <v>17</v>
      </c>
      <c r="C12" s="57"/>
      <c r="D12" s="58" t="s">
        <v>18</v>
      </c>
      <c r="E12" s="59">
        <v>591</v>
      </c>
      <c r="F12" s="60">
        <v>591</v>
      </c>
      <c r="G12" s="61">
        <f>G13</f>
        <v>0</v>
      </c>
      <c r="H12" s="62">
        <f>H13</f>
        <v>0</v>
      </c>
      <c r="I12" s="59">
        <f>SUM(I13:I14)</f>
        <v>591</v>
      </c>
      <c r="J12" s="63">
        <f>SUM(J13:J14)</f>
        <v>591</v>
      </c>
      <c r="K12" s="37">
        <f>(E12+G12)-I12</f>
        <v>0</v>
      </c>
      <c r="L12" s="38">
        <f>(F12+H12)-J12</f>
        <v>0</v>
      </c>
    </row>
    <row r="13" spans="1:12" ht="15">
      <c r="A13" s="49"/>
      <c r="B13" s="64"/>
      <c r="C13" s="65" t="s">
        <v>19</v>
      </c>
      <c r="D13" s="66" t="s">
        <v>20</v>
      </c>
      <c r="E13" s="67"/>
      <c r="F13" s="68"/>
      <c r="G13" s="69"/>
      <c r="H13" s="70"/>
      <c r="I13" s="69">
        <v>591</v>
      </c>
      <c r="J13" s="122">
        <v>591</v>
      </c>
      <c r="K13" s="69"/>
      <c r="L13" s="70"/>
    </row>
    <row r="14" spans="1:12" ht="15">
      <c r="A14" s="49"/>
      <c r="B14" s="64"/>
      <c r="C14" s="65"/>
      <c r="D14" s="66"/>
      <c r="E14" s="67"/>
      <c r="F14" s="68"/>
      <c r="G14" s="69"/>
      <c r="H14" s="70"/>
      <c r="I14" s="69"/>
      <c r="J14" s="70"/>
      <c r="K14" s="69"/>
      <c r="L14" s="70"/>
    </row>
    <row r="15" spans="1:12" ht="12.75">
      <c r="A15" s="71"/>
      <c r="B15" s="56" t="s">
        <v>21</v>
      </c>
      <c r="C15" s="57"/>
      <c r="D15" s="58" t="s">
        <v>22</v>
      </c>
      <c r="E15" s="59">
        <v>0</v>
      </c>
      <c r="F15" s="60">
        <v>6950.44</v>
      </c>
      <c r="G15" s="61">
        <f>SUM(G16:G17)</f>
        <v>87500</v>
      </c>
      <c r="H15" s="62">
        <f>SUM(H16:H17)</f>
        <v>45316.520000000004</v>
      </c>
      <c r="I15" s="59">
        <f>SUM(I19:I20)</f>
        <v>87500</v>
      </c>
      <c r="J15" s="63">
        <f>SUM(J19:J20)</f>
        <v>46239.65</v>
      </c>
      <c r="K15" s="37">
        <f>(E15+G15)-I15</f>
        <v>0</v>
      </c>
      <c r="L15" s="38">
        <f>(F15+H15)-J15</f>
        <v>6027.310000000005</v>
      </c>
    </row>
    <row r="16" spans="1:12" ht="12.75">
      <c r="A16" s="72"/>
      <c r="B16" s="73"/>
      <c r="C16" s="65" t="s">
        <v>23</v>
      </c>
      <c r="D16" s="74" t="s">
        <v>24</v>
      </c>
      <c r="E16" s="75"/>
      <c r="F16" s="76"/>
      <c r="G16" s="77">
        <v>87500</v>
      </c>
      <c r="H16" s="78">
        <v>43484.04</v>
      </c>
      <c r="I16" s="77"/>
      <c r="J16" s="78"/>
      <c r="K16" s="79"/>
      <c r="L16" s="80"/>
    </row>
    <row r="17" spans="1:12" ht="12.75">
      <c r="A17" s="72"/>
      <c r="B17" s="73"/>
      <c r="C17" s="65" t="s">
        <v>25</v>
      </c>
      <c r="D17" s="74" t="s">
        <v>26</v>
      </c>
      <c r="E17" s="75"/>
      <c r="F17" s="76"/>
      <c r="G17" s="77">
        <v>0</v>
      </c>
      <c r="H17" s="78">
        <v>1832.48</v>
      </c>
      <c r="I17" s="77"/>
      <c r="J17" s="78"/>
      <c r="K17" s="79"/>
      <c r="L17" s="80"/>
    </row>
    <row r="18" spans="1:12" ht="12.75">
      <c r="A18" s="72"/>
      <c r="B18" s="73"/>
      <c r="C18" s="65"/>
      <c r="D18" s="74"/>
      <c r="E18" s="75"/>
      <c r="F18" s="76"/>
      <c r="G18" s="77"/>
      <c r="H18" s="78"/>
      <c r="I18" s="77"/>
      <c r="J18" s="78"/>
      <c r="K18" s="79"/>
      <c r="L18" s="80"/>
    </row>
    <row r="19" spans="1:12" ht="12.75">
      <c r="A19" s="72"/>
      <c r="B19" s="64"/>
      <c r="C19" s="65" t="s">
        <v>27</v>
      </c>
      <c r="D19" s="66" t="s">
        <v>28</v>
      </c>
      <c r="E19" s="67"/>
      <c r="F19" s="68"/>
      <c r="G19" s="69"/>
      <c r="H19" s="70"/>
      <c r="I19" s="69">
        <v>86500</v>
      </c>
      <c r="J19" s="70">
        <v>45874.94</v>
      </c>
      <c r="K19" s="69"/>
      <c r="L19" s="70"/>
    </row>
    <row r="20" spans="1:12" ht="12.75">
      <c r="A20" s="72"/>
      <c r="B20" s="64"/>
      <c r="C20" s="65" t="s">
        <v>29</v>
      </c>
      <c r="D20" s="66" t="s">
        <v>30</v>
      </c>
      <c r="E20" s="67"/>
      <c r="F20" s="68"/>
      <c r="G20" s="69"/>
      <c r="H20" s="70"/>
      <c r="I20" s="69">
        <v>1000</v>
      </c>
      <c r="J20" s="122">
        <v>364.71</v>
      </c>
      <c r="K20" s="69"/>
      <c r="L20" s="70"/>
    </row>
    <row r="21" spans="1:12" ht="12.75">
      <c r="A21" s="72"/>
      <c r="B21" s="81"/>
      <c r="C21" s="82"/>
      <c r="D21" s="83"/>
      <c r="E21" s="84"/>
      <c r="F21" s="85"/>
      <c r="G21" s="86"/>
      <c r="H21" s="87"/>
      <c r="I21" s="86"/>
      <c r="J21" s="87"/>
      <c r="K21" s="86"/>
      <c r="L21" s="87"/>
    </row>
    <row r="22" spans="1:12" ht="12.75">
      <c r="A22" s="72"/>
      <c r="B22" s="56" t="s">
        <v>31</v>
      </c>
      <c r="C22" s="57"/>
      <c r="D22" s="58" t="s">
        <v>32</v>
      </c>
      <c r="E22" s="84">
        <v>0</v>
      </c>
      <c r="F22" s="85">
        <v>28.55</v>
      </c>
      <c r="G22" s="61">
        <v>0</v>
      </c>
      <c r="H22" s="62">
        <v>0</v>
      </c>
      <c r="I22" s="59">
        <v>0</v>
      </c>
      <c r="J22" s="88">
        <v>0</v>
      </c>
      <c r="K22" s="37">
        <f>(E22+G22)-I22</f>
        <v>0</v>
      </c>
      <c r="L22" s="38">
        <f>(F22+H22)-J22</f>
        <v>28.55</v>
      </c>
    </row>
    <row r="23" spans="1:12" ht="12.75">
      <c r="A23" s="89"/>
      <c r="B23" s="64"/>
      <c r="C23" s="65"/>
      <c r="D23" s="66"/>
      <c r="E23" s="90"/>
      <c r="F23" s="91"/>
      <c r="G23" s="92"/>
      <c r="H23" s="93"/>
      <c r="I23" s="92"/>
      <c r="J23" s="93"/>
      <c r="K23" s="92"/>
      <c r="L23" s="93"/>
    </row>
    <row r="24" spans="1:12" ht="15">
      <c r="A24" s="94">
        <v>851</v>
      </c>
      <c r="B24" s="95"/>
      <c r="C24" s="96"/>
      <c r="D24" s="52" t="s">
        <v>33</v>
      </c>
      <c r="E24" s="54">
        <f aca="true" t="shared" si="1" ref="E24:L24">SUM(E25)</f>
        <v>0</v>
      </c>
      <c r="F24" s="97">
        <f t="shared" si="1"/>
        <v>0.17</v>
      </c>
      <c r="G24" s="25">
        <f t="shared" si="1"/>
        <v>0</v>
      </c>
      <c r="H24" s="53">
        <f t="shared" si="1"/>
        <v>0</v>
      </c>
      <c r="I24" s="54">
        <f t="shared" si="1"/>
        <v>0</v>
      </c>
      <c r="J24" s="97">
        <f t="shared" si="1"/>
        <v>0</v>
      </c>
      <c r="K24" s="54">
        <f t="shared" si="1"/>
        <v>0</v>
      </c>
      <c r="L24" s="98">
        <f t="shared" si="1"/>
        <v>0.17</v>
      </c>
    </row>
    <row r="25" spans="1:12" ht="12.75">
      <c r="A25" s="72"/>
      <c r="B25" s="99">
        <v>85154</v>
      </c>
      <c r="C25" s="29"/>
      <c r="D25" s="58" t="s">
        <v>34</v>
      </c>
      <c r="E25" s="59">
        <v>0</v>
      </c>
      <c r="F25" s="123">
        <v>0.17</v>
      </c>
      <c r="G25" s="61">
        <v>0</v>
      </c>
      <c r="H25" s="62">
        <v>0</v>
      </c>
      <c r="I25" s="61">
        <v>0</v>
      </c>
      <c r="J25" s="100">
        <v>0</v>
      </c>
      <c r="K25" s="37">
        <f>(E25+G25)-I25</f>
        <v>0</v>
      </c>
      <c r="L25" s="38">
        <f>(F25+H25)-J25</f>
        <v>0.17</v>
      </c>
    </row>
    <row r="26" spans="1:12" ht="12.75">
      <c r="A26" s="89"/>
      <c r="B26" s="101"/>
      <c r="C26" s="102"/>
      <c r="D26" s="103"/>
      <c r="E26" s="90"/>
      <c r="F26" s="91"/>
      <c r="G26" s="90"/>
      <c r="H26" s="91"/>
      <c r="I26" s="92"/>
      <c r="J26" s="93"/>
      <c r="K26" s="92"/>
      <c r="L26" s="91"/>
    </row>
    <row r="27" spans="1:13" ht="15">
      <c r="A27" s="49" t="s">
        <v>35</v>
      </c>
      <c r="B27" s="50"/>
      <c r="C27" s="51"/>
      <c r="D27" s="52" t="s">
        <v>36</v>
      </c>
      <c r="E27" s="54">
        <f aca="true" t="shared" si="2" ref="E27:J27">SUM(E28)</f>
        <v>0</v>
      </c>
      <c r="F27" s="104">
        <f t="shared" si="2"/>
        <v>0.15</v>
      </c>
      <c r="G27" s="54">
        <f t="shared" si="2"/>
        <v>10000</v>
      </c>
      <c r="H27" s="55">
        <f t="shared" si="2"/>
        <v>2720.04</v>
      </c>
      <c r="I27" s="25">
        <f t="shared" si="2"/>
        <v>10000</v>
      </c>
      <c r="J27" s="53">
        <f t="shared" si="2"/>
        <v>2600</v>
      </c>
      <c r="K27" s="25">
        <f>(E27+G27)-I27</f>
        <v>0</v>
      </c>
      <c r="L27" s="26">
        <f>(F27+H27)-J27</f>
        <v>120.19000000000005</v>
      </c>
      <c r="M27" s="105"/>
    </row>
    <row r="28" spans="1:12" ht="12.75">
      <c r="A28" s="71"/>
      <c r="B28" s="56" t="s">
        <v>37</v>
      </c>
      <c r="C28" s="57"/>
      <c r="D28" s="58" t="s">
        <v>38</v>
      </c>
      <c r="E28" s="59">
        <v>0</v>
      </c>
      <c r="F28" s="60">
        <v>0.15</v>
      </c>
      <c r="G28" s="59">
        <f>SUM(G29:G29)</f>
        <v>10000</v>
      </c>
      <c r="H28" s="60">
        <f>SUM(H29:H29)</f>
        <v>2720.04</v>
      </c>
      <c r="I28" s="61">
        <f>SUM(I31:I31)</f>
        <v>10000</v>
      </c>
      <c r="J28" s="106">
        <f>SUM(J31:J31)</f>
        <v>2600</v>
      </c>
      <c r="K28" s="37">
        <f>(E28+G28)-I28</f>
        <v>0</v>
      </c>
      <c r="L28" s="124">
        <f>(F28+H28)-J28</f>
        <v>120.19000000000005</v>
      </c>
    </row>
    <row r="29" spans="1:12" ht="12.75">
      <c r="A29" s="72"/>
      <c r="B29" s="64"/>
      <c r="C29" s="65" t="s">
        <v>23</v>
      </c>
      <c r="D29" s="74" t="s">
        <v>24</v>
      </c>
      <c r="E29" s="67"/>
      <c r="F29" s="68"/>
      <c r="G29" s="67">
        <v>10000</v>
      </c>
      <c r="H29" s="68">
        <v>2720.04</v>
      </c>
      <c r="I29" s="69"/>
      <c r="J29" s="70"/>
      <c r="K29" s="69"/>
      <c r="L29" s="70"/>
    </row>
    <row r="30" spans="1:12" ht="12.75">
      <c r="A30" s="72"/>
      <c r="B30" s="64"/>
      <c r="C30" s="107"/>
      <c r="D30" s="66"/>
      <c r="E30" s="67"/>
      <c r="F30" s="68"/>
      <c r="G30" s="67"/>
      <c r="H30" s="68"/>
      <c r="I30" s="69"/>
      <c r="J30" s="70"/>
      <c r="K30" s="69"/>
      <c r="L30" s="70"/>
    </row>
    <row r="31" spans="1:12" ht="12.75">
      <c r="A31" s="72"/>
      <c r="B31" s="64"/>
      <c r="C31" s="65" t="s">
        <v>27</v>
      </c>
      <c r="D31" s="66" t="s">
        <v>28</v>
      </c>
      <c r="E31" s="67"/>
      <c r="F31" s="68"/>
      <c r="G31" s="67"/>
      <c r="H31" s="68"/>
      <c r="I31" s="69">
        <v>10000</v>
      </c>
      <c r="J31" s="70">
        <v>2600</v>
      </c>
      <c r="K31" s="69"/>
      <c r="L31" s="70"/>
    </row>
    <row r="32" spans="1:12" ht="12.75">
      <c r="A32" s="89"/>
      <c r="B32" s="101"/>
      <c r="C32" s="108"/>
      <c r="D32" s="109"/>
      <c r="E32" s="90"/>
      <c r="F32" s="91"/>
      <c r="G32" s="90"/>
      <c r="H32" s="91"/>
      <c r="I32" s="92"/>
      <c r="J32" s="93"/>
      <c r="K32" s="92"/>
      <c r="L32" s="93"/>
    </row>
    <row r="33" spans="1:12" ht="13.5" customHeight="1">
      <c r="A33" s="49" t="s">
        <v>39</v>
      </c>
      <c r="B33" s="110"/>
      <c r="C33" s="111"/>
      <c r="D33" s="52" t="s">
        <v>40</v>
      </c>
      <c r="E33" s="54">
        <f aca="true" t="shared" si="3" ref="E33:J33">SUM(E34)</f>
        <v>0</v>
      </c>
      <c r="F33" s="104">
        <f t="shared" si="3"/>
        <v>0</v>
      </c>
      <c r="G33" s="54">
        <f t="shared" si="3"/>
        <v>591</v>
      </c>
      <c r="H33" s="55">
        <f t="shared" si="3"/>
        <v>591</v>
      </c>
      <c r="I33" s="25">
        <f t="shared" si="3"/>
        <v>591</v>
      </c>
      <c r="J33" s="26">
        <f t="shared" si="3"/>
        <v>0</v>
      </c>
      <c r="K33" s="25">
        <f>(E33+G33)-I33</f>
        <v>0</v>
      </c>
      <c r="L33" s="26">
        <f>(F33+H33)-J33</f>
        <v>591</v>
      </c>
    </row>
    <row r="34" spans="1:12" ht="13.5" customHeight="1">
      <c r="A34" s="72"/>
      <c r="B34" s="56" t="s">
        <v>41</v>
      </c>
      <c r="C34" s="57"/>
      <c r="D34" s="58" t="s">
        <v>38</v>
      </c>
      <c r="E34" s="59">
        <v>0</v>
      </c>
      <c r="F34" s="60">
        <v>0</v>
      </c>
      <c r="G34" s="59">
        <f>SUM(G35:G37)</f>
        <v>591</v>
      </c>
      <c r="H34" s="60">
        <f>SUM(H35:H37)</f>
        <v>591</v>
      </c>
      <c r="I34" s="61">
        <f>SUM(I37:I37)</f>
        <v>591</v>
      </c>
      <c r="J34" s="106">
        <f>SUM(J37:J37)</f>
        <v>0</v>
      </c>
      <c r="K34" s="37">
        <f>(E34+G34)-I34</f>
        <v>0</v>
      </c>
      <c r="L34" s="38">
        <f>(F34+H34)-J34</f>
        <v>591</v>
      </c>
    </row>
    <row r="35" spans="1:12" ht="12.75">
      <c r="A35" s="72"/>
      <c r="B35" s="64"/>
      <c r="C35" s="65" t="s">
        <v>42</v>
      </c>
      <c r="D35" s="74" t="s">
        <v>43</v>
      </c>
      <c r="E35" s="67"/>
      <c r="F35" s="68"/>
      <c r="G35" s="67">
        <v>591</v>
      </c>
      <c r="H35" s="68">
        <v>591</v>
      </c>
      <c r="I35" s="69"/>
      <c r="J35" s="70"/>
      <c r="K35" s="69"/>
      <c r="L35" s="70"/>
    </row>
    <row r="36" spans="1:12" ht="12.75">
      <c r="A36" s="72"/>
      <c r="B36" s="64"/>
      <c r="C36" s="65"/>
      <c r="D36" s="74"/>
      <c r="E36" s="67"/>
      <c r="F36" s="68"/>
      <c r="G36" s="67"/>
      <c r="H36" s="68"/>
      <c r="I36" s="69"/>
      <c r="J36" s="70"/>
      <c r="K36" s="69"/>
      <c r="L36" s="70"/>
    </row>
    <row r="37" spans="1:12" ht="12.75">
      <c r="A37" s="72"/>
      <c r="B37" s="64"/>
      <c r="C37" s="65" t="s">
        <v>29</v>
      </c>
      <c r="D37" s="66" t="s">
        <v>30</v>
      </c>
      <c r="E37" s="67"/>
      <c r="F37" s="68"/>
      <c r="G37" s="69"/>
      <c r="H37" s="70"/>
      <c r="I37" s="69">
        <v>591</v>
      </c>
      <c r="J37" s="70">
        <v>0</v>
      </c>
      <c r="K37" s="69"/>
      <c r="L37" s="70"/>
    </row>
    <row r="38" spans="1:12" ht="12.75">
      <c r="A38" s="112"/>
      <c r="B38" s="113"/>
      <c r="C38" s="114"/>
      <c r="D38" s="115"/>
      <c r="E38" s="116"/>
      <c r="F38" s="117"/>
      <c r="G38" s="118"/>
      <c r="H38" s="119"/>
      <c r="I38" s="118"/>
      <c r="J38" s="119"/>
      <c r="K38" s="118"/>
      <c r="L38" s="119"/>
    </row>
    <row r="39" spans="1:12" ht="15.75">
      <c r="A39" s="125" t="s">
        <v>44</v>
      </c>
      <c r="B39" s="125"/>
      <c r="C39" s="125"/>
      <c r="D39" s="125"/>
      <c r="E39" s="120">
        <f aca="true" t="shared" si="4" ref="E39:L39">SUM(E8+E11+E24+E27+E33)</f>
        <v>591</v>
      </c>
      <c r="F39" s="121">
        <f t="shared" si="4"/>
        <v>7585.539999999999</v>
      </c>
      <c r="G39" s="120">
        <f t="shared" si="4"/>
        <v>98091</v>
      </c>
      <c r="H39" s="121">
        <f t="shared" si="4"/>
        <v>48627.560000000005</v>
      </c>
      <c r="I39" s="120">
        <f t="shared" si="4"/>
        <v>98682</v>
      </c>
      <c r="J39" s="121">
        <f t="shared" si="4"/>
        <v>49430.65</v>
      </c>
      <c r="K39" s="120">
        <f t="shared" si="4"/>
        <v>0</v>
      </c>
      <c r="L39" s="121">
        <f t="shared" si="4"/>
        <v>6782.450000000004</v>
      </c>
    </row>
    <row r="40" spans="3:11" ht="12.75">
      <c r="C40" s="2"/>
      <c r="D40" s="2"/>
      <c r="E40" s="2"/>
      <c r="K40" s="2"/>
    </row>
    <row r="41" spans="3:11" ht="12.75">
      <c r="C41" s="2"/>
      <c r="D41" s="2"/>
      <c r="E41" s="2"/>
      <c r="K41" s="2"/>
    </row>
    <row r="42" spans="3:11" ht="12.75">
      <c r="C42" s="2"/>
      <c r="D42" s="2"/>
      <c r="E42" s="2"/>
      <c r="K42" s="2"/>
    </row>
    <row r="43" spans="3:11" ht="12.75">
      <c r="C43" s="2"/>
      <c r="D43" s="2"/>
      <c r="E43" s="2"/>
      <c r="K43" s="2"/>
    </row>
    <row r="44" spans="3:11" ht="12.75">
      <c r="C44" s="2"/>
      <c r="D44" s="2"/>
      <c r="E44" s="2"/>
      <c r="K44" s="2"/>
    </row>
    <row r="45" spans="3:11" ht="12.75">
      <c r="C45" s="2"/>
      <c r="D45" s="2"/>
      <c r="E45" s="2"/>
      <c r="K45" s="2"/>
    </row>
    <row r="46" spans="3:11" ht="12.75">
      <c r="C46" s="2"/>
      <c r="D46" s="2"/>
      <c r="E46" s="2"/>
      <c r="K46" s="2"/>
    </row>
    <row r="47" spans="3:11" ht="12.75">
      <c r="C47" s="2"/>
      <c r="D47" s="2"/>
      <c r="E47" s="2"/>
      <c r="K47" s="2"/>
    </row>
    <row r="48" spans="3:11" ht="12.75">
      <c r="C48" s="2"/>
      <c r="D48" s="2"/>
      <c r="E48" s="2"/>
      <c r="K48" s="2"/>
    </row>
    <row r="49" spans="3:11" ht="12.75">
      <c r="C49" s="2"/>
      <c r="D49" s="2"/>
      <c r="E49" s="2"/>
      <c r="K49" s="2"/>
    </row>
    <row r="50" spans="3:11" ht="12.75">
      <c r="C50" s="2"/>
      <c r="D50" s="2"/>
      <c r="E50" s="2"/>
      <c r="K50" s="2"/>
    </row>
    <row r="51" spans="3:11" ht="12.75">
      <c r="C51" s="2"/>
      <c r="D51" s="2"/>
      <c r="E51" s="2"/>
      <c r="K51" s="2"/>
    </row>
    <row r="52" spans="3:11" ht="12.75">
      <c r="C52" s="2"/>
      <c r="D52" s="2"/>
      <c r="E52" s="2"/>
      <c r="K52" s="2"/>
    </row>
    <row r="53" spans="3:11" ht="12.75">
      <c r="C53" s="2"/>
      <c r="D53" s="2"/>
      <c r="E53" s="2"/>
      <c r="K53" s="2"/>
    </row>
    <row r="54" spans="3:11" ht="12.75">
      <c r="C54" s="2"/>
      <c r="D54" s="2"/>
      <c r="E54" s="2"/>
      <c r="K54" s="2"/>
    </row>
    <row r="55" spans="3:11" ht="12.75">
      <c r="C55" s="2"/>
      <c r="D55" s="2"/>
      <c r="E55" s="2"/>
      <c r="K55" s="2"/>
    </row>
    <row r="56" spans="3:11" ht="12.75">
      <c r="C56" s="2"/>
      <c r="D56" s="2"/>
      <c r="E56" s="2"/>
      <c r="K56" s="2"/>
    </row>
    <row r="57" spans="3:11" ht="12.75">
      <c r="C57" s="2"/>
      <c r="D57" s="2"/>
      <c r="E57" s="2"/>
      <c r="K57" s="2"/>
    </row>
    <row r="58" spans="3:11" ht="12.75">
      <c r="C58" s="2"/>
      <c r="D58" s="2"/>
      <c r="E58" s="2"/>
      <c r="K58" s="2"/>
    </row>
    <row r="59" spans="3:11" ht="12.75">
      <c r="C59" s="2"/>
      <c r="D59" s="2"/>
      <c r="E59" s="2"/>
      <c r="K59" s="2"/>
    </row>
    <row r="60" spans="3:11" ht="12.75">
      <c r="C60" s="2"/>
      <c r="D60" s="2"/>
      <c r="E60" s="2"/>
      <c r="K60" s="2"/>
    </row>
    <row r="61" spans="3:11" ht="12.75">
      <c r="C61" s="2"/>
      <c r="D61" s="2"/>
      <c r="E61" s="2"/>
      <c r="K61" s="2"/>
    </row>
    <row r="62" spans="3:11" ht="12.75">
      <c r="C62" s="2"/>
      <c r="D62" s="2"/>
      <c r="E62" s="2"/>
      <c r="K62" s="2"/>
    </row>
    <row r="63" spans="3:11" ht="12.75">
      <c r="C63" s="2"/>
      <c r="D63" s="2"/>
      <c r="E63" s="2"/>
      <c r="K63" s="2"/>
    </row>
    <row r="64" spans="3:11" ht="12.75">
      <c r="C64" s="2"/>
      <c r="D64" s="2"/>
      <c r="E64" s="2"/>
      <c r="K64" s="2"/>
    </row>
    <row r="65" spans="3:11" ht="12.75">
      <c r="C65" s="2"/>
      <c r="D65" s="2"/>
      <c r="E65" s="2"/>
      <c r="K65" s="2"/>
    </row>
    <row r="66" spans="3:11" ht="12.75">
      <c r="C66" s="2"/>
      <c r="D66" s="2"/>
      <c r="E66" s="2"/>
      <c r="K66" s="2"/>
    </row>
    <row r="67" spans="3:11" ht="12.75">
      <c r="C67" s="2"/>
      <c r="D67" s="2"/>
      <c r="E67" s="2"/>
      <c r="K67" s="2"/>
    </row>
    <row r="68" spans="3:11" ht="12.75">
      <c r="C68" s="2"/>
      <c r="D68" s="2"/>
      <c r="E68" s="2"/>
      <c r="K68" s="2"/>
    </row>
    <row r="69" spans="3:11" ht="12.75">
      <c r="C69" s="2"/>
      <c r="D69" s="2"/>
      <c r="E69" s="2"/>
      <c r="K69" s="2"/>
    </row>
    <row r="70" spans="3:11" ht="12.75">
      <c r="C70" s="2"/>
      <c r="D70" s="2"/>
      <c r="E70" s="2"/>
      <c r="K70" s="2"/>
    </row>
    <row r="71" spans="3:11" ht="12.75">
      <c r="C71" s="2"/>
      <c r="D71" s="2"/>
      <c r="E71" s="2"/>
      <c r="K71" s="2"/>
    </row>
    <row r="72" spans="3:11" ht="12.75">
      <c r="C72" s="2"/>
      <c r="D72" s="2"/>
      <c r="E72" s="2"/>
      <c r="K72" s="2"/>
    </row>
    <row r="73" spans="3:11" ht="12.75">
      <c r="C73" s="2"/>
      <c r="D73" s="2"/>
      <c r="E73" s="2"/>
      <c r="K73" s="2"/>
    </row>
    <row r="74" spans="3:11" ht="12.75">
      <c r="C74" s="2"/>
      <c r="D74" s="2"/>
      <c r="E74" s="2"/>
      <c r="K74" s="2"/>
    </row>
    <row r="75" spans="3:11" ht="12.75">
      <c r="C75" s="2"/>
      <c r="D75" s="2"/>
      <c r="E75" s="2"/>
      <c r="K75" s="2"/>
    </row>
    <row r="76" spans="3:11" ht="12.75">
      <c r="C76" s="2"/>
      <c r="D76" s="2"/>
      <c r="E76" s="2"/>
      <c r="K76" s="2"/>
    </row>
    <row r="77" spans="3:11" ht="12.75">
      <c r="C77" s="2"/>
      <c r="D77" s="2"/>
      <c r="E77" s="2"/>
      <c r="K77" s="2"/>
    </row>
    <row r="78" spans="3:11" ht="12.75">
      <c r="C78" s="2"/>
      <c r="D78" s="2"/>
      <c r="E78" s="2"/>
      <c r="K78" s="2"/>
    </row>
    <row r="79" spans="3:11" ht="12.75">
      <c r="C79" s="2"/>
      <c r="D79" s="2"/>
      <c r="E79" s="2"/>
      <c r="K79" s="2"/>
    </row>
    <row r="80" spans="3:11" ht="12.75">
      <c r="C80" s="2"/>
      <c r="D80" s="2"/>
      <c r="E80" s="2"/>
      <c r="K80" s="2"/>
    </row>
    <row r="81" spans="3:11" ht="12.75">
      <c r="C81" s="2"/>
      <c r="D81" s="2"/>
      <c r="E81" s="2"/>
      <c r="K81" s="2"/>
    </row>
    <row r="82" spans="3:11" ht="12.75">
      <c r="C82" s="2"/>
      <c r="D82" s="2"/>
      <c r="E82" s="2"/>
      <c r="K82" s="2"/>
    </row>
    <row r="83" spans="3:11" ht="12.75">
      <c r="C83" s="2"/>
      <c r="D83" s="2"/>
      <c r="E83" s="2"/>
      <c r="K83" s="2"/>
    </row>
    <row r="84" spans="3:11" ht="12.75">
      <c r="C84" s="2"/>
      <c r="D84" s="2"/>
      <c r="E84" s="2"/>
      <c r="K84" s="2"/>
    </row>
    <row r="85" spans="3:11" ht="12.75">
      <c r="C85" s="2"/>
      <c r="D85" s="2"/>
      <c r="E85" s="2"/>
      <c r="K85" s="2"/>
    </row>
    <row r="86" spans="3:11" ht="12.75">
      <c r="C86" s="2"/>
      <c r="D86" s="2"/>
      <c r="E86" s="2"/>
      <c r="K86" s="2"/>
    </row>
    <row r="87" spans="3:11" ht="12.75">
      <c r="C87" s="2"/>
      <c r="D87" s="2"/>
      <c r="E87" s="2"/>
      <c r="K87" s="2"/>
    </row>
    <row r="88" spans="3:11" ht="12.75">
      <c r="C88" s="2"/>
      <c r="D88" s="2"/>
      <c r="E88" s="2"/>
      <c r="K88" s="2"/>
    </row>
    <row r="89" spans="3:11" ht="12.75">
      <c r="C89" s="2"/>
      <c r="D89" s="2"/>
      <c r="E89" s="2"/>
      <c r="K89" s="2"/>
    </row>
    <row r="90" spans="3:11" ht="12.75">
      <c r="C90" s="2"/>
      <c r="D90" s="2"/>
      <c r="E90" s="2"/>
      <c r="K90" s="2"/>
    </row>
    <row r="91" spans="3:11" ht="12.75">
      <c r="C91" s="2"/>
      <c r="D91" s="2"/>
      <c r="E91" s="2"/>
      <c r="K91" s="2"/>
    </row>
    <row r="92" spans="3:11" ht="12.75">
      <c r="C92" s="2"/>
      <c r="D92" s="2"/>
      <c r="E92" s="2"/>
      <c r="K92" s="2"/>
    </row>
    <row r="93" spans="3:11" ht="12.75">
      <c r="C93" s="2"/>
      <c r="D93" s="2"/>
      <c r="E93" s="2"/>
      <c r="K93" s="2"/>
    </row>
    <row r="94" spans="3:11" ht="12.75">
      <c r="C94" s="2"/>
      <c r="D94" s="2"/>
      <c r="E94" s="2"/>
      <c r="K94" s="2"/>
    </row>
    <row r="95" spans="3:11" ht="12.75">
      <c r="C95" s="2"/>
      <c r="D95" s="2"/>
      <c r="E95" s="2"/>
      <c r="K95" s="2"/>
    </row>
    <row r="96" spans="3:11" ht="12.75">
      <c r="C96" s="2"/>
      <c r="D96" s="2"/>
      <c r="E96" s="2"/>
      <c r="K96" s="2"/>
    </row>
    <row r="97" spans="3:11" ht="12.75">
      <c r="C97" s="2"/>
      <c r="D97" s="2"/>
      <c r="E97" s="2"/>
      <c r="K97" s="2"/>
    </row>
    <row r="98" spans="3:11" ht="12.75">
      <c r="C98" s="2"/>
      <c r="D98" s="2"/>
      <c r="E98" s="2"/>
      <c r="K98" s="2"/>
    </row>
    <row r="99" spans="3:11" ht="12.75">
      <c r="C99" s="2"/>
      <c r="D99" s="2"/>
      <c r="E99" s="2"/>
      <c r="K99" s="2"/>
    </row>
    <row r="100" spans="3:11" ht="12.75">
      <c r="C100" s="2"/>
      <c r="D100" s="2"/>
      <c r="E100" s="2"/>
      <c r="K100" s="2"/>
    </row>
    <row r="101" spans="3:11" ht="12.75">
      <c r="C101" s="2"/>
      <c r="D101" s="2"/>
      <c r="E101" s="2"/>
      <c r="K101" s="2"/>
    </row>
    <row r="102" spans="3:11" ht="12.75">
      <c r="C102" s="2"/>
      <c r="D102" s="2"/>
      <c r="E102" s="2"/>
      <c r="K102" s="2"/>
    </row>
    <row r="103" spans="3:11" ht="12.75">
      <c r="C103" s="2"/>
      <c r="D103" s="2"/>
      <c r="E103" s="2"/>
      <c r="K103" s="2"/>
    </row>
    <row r="104" spans="3:11" ht="12.75">
      <c r="C104" s="2"/>
      <c r="D104" s="2"/>
      <c r="E104" s="2"/>
      <c r="K104" s="2"/>
    </row>
    <row r="105" spans="3:11" ht="12.75">
      <c r="C105" s="2"/>
      <c r="D105" s="2"/>
      <c r="E105" s="2"/>
      <c r="K105" s="2"/>
    </row>
    <row r="106" spans="3:11" ht="12.75">
      <c r="C106" s="2"/>
      <c r="D106" s="2"/>
      <c r="E106" s="2"/>
      <c r="K106" s="2"/>
    </row>
    <row r="107" spans="3:11" ht="12.75">
      <c r="C107" s="2"/>
      <c r="D107" s="2"/>
      <c r="E107" s="2"/>
      <c r="K107" s="2"/>
    </row>
    <row r="108" spans="3:11" ht="12.75">
      <c r="C108" s="2"/>
      <c r="D108" s="2"/>
      <c r="E108" s="2"/>
      <c r="K108" s="2"/>
    </row>
    <row r="109" spans="3:11" ht="12.75">
      <c r="C109" s="2"/>
      <c r="D109" s="2"/>
      <c r="E109" s="2"/>
      <c r="K109" s="2"/>
    </row>
    <row r="110" spans="3:11" ht="12.75">
      <c r="C110" s="2"/>
      <c r="D110" s="2"/>
      <c r="E110" s="2"/>
      <c r="K110" s="2"/>
    </row>
    <row r="111" spans="3:11" ht="12.75">
      <c r="C111" s="2"/>
      <c r="D111" s="2"/>
      <c r="E111" s="2"/>
      <c r="K111" s="2"/>
    </row>
    <row r="112" spans="3:11" ht="12.75">
      <c r="C112" s="2"/>
      <c r="D112" s="2"/>
      <c r="E112" s="2"/>
      <c r="K112" s="2"/>
    </row>
    <row r="113" spans="3:11" ht="12.75">
      <c r="C113" s="2"/>
      <c r="D113" s="2"/>
      <c r="E113" s="2"/>
      <c r="K113" s="2"/>
    </row>
    <row r="114" spans="3:11" ht="12.75">
      <c r="C114" s="2"/>
      <c r="D114" s="2"/>
      <c r="E114" s="2"/>
      <c r="K114" s="2"/>
    </row>
    <row r="115" spans="3:11" ht="12.75">
      <c r="C115" s="2"/>
      <c r="D115" s="2"/>
      <c r="E115" s="2"/>
      <c r="K115" s="2"/>
    </row>
    <row r="116" spans="3:11" ht="12.75">
      <c r="C116" s="2"/>
      <c r="D116" s="2"/>
      <c r="E116" s="2"/>
      <c r="K116" s="2"/>
    </row>
    <row r="117" spans="3:11" ht="12.75">
      <c r="C117" s="2"/>
      <c r="D117" s="2"/>
      <c r="E117" s="2"/>
      <c r="K117" s="2"/>
    </row>
    <row r="118" spans="3:11" ht="12.75">
      <c r="C118" s="2"/>
      <c r="D118" s="2"/>
      <c r="E118" s="2"/>
      <c r="K118" s="2"/>
    </row>
    <row r="119" spans="3:11" ht="12.75">
      <c r="C119" s="2"/>
      <c r="D119" s="2"/>
      <c r="E119" s="2"/>
      <c r="K119" s="2"/>
    </row>
    <row r="120" spans="3:11" ht="12.75">
      <c r="C120" s="2"/>
      <c r="D120" s="2"/>
      <c r="E120" s="2"/>
      <c r="K120" s="2"/>
    </row>
    <row r="121" spans="3:11" ht="12.75">
      <c r="C121" s="2"/>
      <c r="D121" s="2"/>
      <c r="E121" s="2"/>
      <c r="K121" s="2"/>
    </row>
    <row r="122" spans="3:11" ht="12.75">
      <c r="C122" s="2"/>
      <c r="D122" s="2"/>
      <c r="E122" s="2"/>
      <c r="K122" s="2"/>
    </row>
    <row r="123" spans="3:11" ht="12.75">
      <c r="C123" s="2"/>
      <c r="D123" s="2"/>
      <c r="E123" s="2"/>
      <c r="K123" s="2"/>
    </row>
    <row r="124" spans="3:11" ht="12.75">
      <c r="C124" s="2"/>
      <c r="D124" s="2"/>
      <c r="E124" s="2"/>
      <c r="K124" s="2"/>
    </row>
    <row r="125" spans="3:11" ht="12.75">
      <c r="C125" s="2"/>
      <c r="D125" s="2"/>
      <c r="E125" s="2"/>
      <c r="K125" s="2"/>
    </row>
    <row r="126" spans="3:11" ht="12.75">
      <c r="C126" s="2"/>
      <c r="D126" s="2"/>
      <c r="E126" s="2"/>
      <c r="K126" s="2"/>
    </row>
    <row r="127" spans="3:11" ht="12.75">
      <c r="C127" s="2"/>
      <c r="D127" s="2"/>
      <c r="E127" s="2"/>
      <c r="K127" s="2"/>
    </row>
    <row r="128" spans="3:11" ht="12.75">
      <c r="C128" s="2"/>
      <c r="D128" s="2"/>
      <c r="E128" s="2"/>
      <c r="K128" s="2"/>
    </row>
    <row r="129" spans="3:11" ht="12.75">
      <c r="C129" s="2"/>
      <c r="D129" s="2"/>
      <c r="E129" s="2"/>
      <c r="K129" s="2"/>
    </row>
    <row r="130" spans="3:11" ht="12.75">
      <c r="C130" s="2"/>
      <c r="D130" s="2"/>
      <c r="E130" s="2"/>
      <c r="K130" s="2"/>
    </row>
    <row r="131" spans="3:11" ht="12.75">
      <c r="C131" s="2"/>
      <c r="D131" s="2"/>
      <c r="E131" s="2"/>
      <c r="K131" s="2"/>
    </row>
    <row r="132" spans="3:11" ht="12.75">
      <c r="C132" s="2"/>
      <c r="D132" s="2"/>
      <c r="E132" s="2"/>
      <c r="K132" s="2"/>
    </row>
    <row r="133" spans="3:11" ht="12.75">
      <c r="C133" s="2"/>
      <c r="D133" s="2"/>
      <c r="E133" s="2"/>
      <c r="K133" s="2"/>
    </row>
    <row r="134" spans="3:11" ht="12.75">
      <c r="C134" s="2"/>
      <c r="D134" s="2"/>
      <c r="E134" s="2"/>
      <c r="K134" s="2"/>
    </row>
    <row r="135" spans="3:11" ht="12.75">
      <c r="C135" s="2"/>
      <c r="D135" s="2"/>
      <c r="E135" s="2"/>
      <c r="K135" s="2"/>
    </row>
    <row r="136" spans="3:11" ht="12.75">
      <c r="C136" s="2"/>
      <c r="D136" s="2"/>
      <c r="E136" s="2"/>
      <c r="K136" s="2"/>
    </row>
    <row r="137" spans="3:11" ht="12.75">
      <c r="C137" s="2"/>
      <c r="D137" s="2"/>
      <c r="E137" s="2"/>
      <c r="K137" s="2"/>
    </row>
    <row r="138" spans="3:11" ht="12.75">
      <c r="C138" s="2"/>
      <c r="D138" s="2"/>
      <c r="E138" s="2"/>
      <c r="K138" s="2"/>
    </row>
    <row r="139" spans="3:11" ht="12.75">
      <c r="C139" s="2"/>
      <c r="D139" s="2"/>
      <c r="E139" s="2"/>
      <c r="K139" s="2"/>
    </row>
    <row r="140" spans="3:11" ht="12.75">
      <c r="C140" s="2"/>
      <c r="D140" s="2"/>
      <c r="E140" s="2"/>
      <c r="K140" s="2"/>
    </row>
    <row r="141" spans="3:11" ht="12.75">
      <c r="C141" s="2"/>
      <c r="D141" s="2"/>
      <c r="E141" s="2"/>
      <c r="K141" s="2"/>
    </row>
    <row r="142" spans="3:11" ht="12.75">
      <c r="C142" s="2"/>
      <c r="D142" s="2"/>
      <c r="E142" s="2"/>
      <c r="K142" s="2"/>
    </row>
    <row r="143" spans="3:11" ht="12.75">
      <c r="C143" s="2"/>
      <c r="D143" s="2"/>
      <c r="E143" s="2"/>
      <c r="K143" s="2"/>
    </row>
    <row r="144" spans="3:11" ht="12.75">
      <c r="C144" s="2"/>
      <c r="D144" s="2"/>
      <c r="E144" s="2"/>
      <c r="K144" s="2"/>
    </row>
    <row r="145" spans="3:11" ht="12.75">
      <c r="C145" s="2"/>
      <c r="D145" s="2"/>
      <c r="E145" s="2"/>
      <c r="K145" s="2"/>
    </row>
    <row r="146" spans="3:11" ht="12.75">
      <c r="C146" s="2"/>
      <c r="D146" s="2"/>
      <c r="E146" s="2"/>
      <c r="K146" s="2"/>
    </row>
    <row r="147" spans="3:11" ht="12.75">
      <c r="C147" s="2"/>
      <c r="D147" s="2"/>
      <c r="E147" s="2"/>
      <c r="K147" s="2"/>
    </row>
    <row r="148" spans="3:11" ht="12.75">
      <c r="C148" s="2"/>
      <c r="D148" s="2"/>
      <c r="E148" s="2"/>
      <c r="K148" s="2"/>
    </row>
    <row r="149" spans="3:11" ht="12.75">
      <c r="C149" s="2"/>
      <c r="D149" s="2"/>
      <c r="E149" s="2"/>
      <c r="K149" s="2"/>
    </row>
    <row r="150" spans="3:11" ht="12.75">
      <c r="C150" s="2"/>
      <c r="D150" s="2"/>
      <c r="E150" s="2"/>
      <c r="K150" s="2"/>
    </row>
    <row r="151" spans="3:11" ht="12.75">
      <c r="C151" s="2"/>
      <c r="D151" s="2"/>
      <c r="E151" s="2"/>
      <c r="K151" s="2"/>
    </row>
    <row r="152" spans="3:11" ht="12.75">
      <c r="C152" s="2"/>
      <c r="D152" s="2"/>
      <c r="E152" s="2"/>
      <c r="K152" s="2"/>
    </row>
    <row r="153" spans="3:11" ht="12.75">
      <c r="C153" s="2"/>
      <c r="D153" s="2"/>
      <c r="E153" s="2"/>
      <c r="K153" s="2"/>
    </row>
    <row r="154" spans="3:11" ht="12.75">
      <c r="C154" s="2"/>
      <c r="D154" s="2"/>
      <c r="E154" s="2"/>
      <c r="K154" s="2"/>
    </row>
    <row r="155" spans="3:11" ht="12.75">
      <c r="C155" s="2"/>
      <c r="D155" s="2"/>
      <c r="E155" s="2"/>
      <c r="K155" s="2"/>
    </row>
    <row r="156" spans="3:11" ht="12.75">
      <c r="C156" s="2"/>
      <c r="D156" s="2"/>
      <c r="E156" s="2"/>
      <c r="K156" s="2"/>
    </row>
    <row r="157" spans="3:11" ht="12.75">
      <c r="C157" s="2"/>
      <c r="D157" s="2"/>
      <c r="E157" s="2"/>
      <c r="K157" s="2"/>
    </row>
    <row r="158" spans="3:11" ht="12.75">
      <c r="C158" s="2"/>
      <c r="D158" s="2"/>
      <c r="E158" s="2"/>
      <c r="K158" s="2"/>
    </row>
    <row r="159" spans="3:11" ht="12.75">
      <c r="C159" s="2"/>
      <c r="D159" s="2"/>
      <c r="E159" s="2"/>
      <c r="K159" s="2"/>
    </row>
    <row r="160" spans="3:11" ht="12.75">
      <c r="C160" s="2"/>
      <c r="D160" s="2"/>
      <c r="E160" s="2"/>
      <c r="K160" s="2"/>
    </row>
    <row r="161" spans="3:11" ht="12.75">
      <c r="C161" s="2"/>
      <c r="D161" s="2"/>
      <c r="E161" s="2"/>
      <c r="K161" s="2"/>
    </row>
    <row r="162" spans="3:11" ht="12.75">
      <c r="C162" s="2"/>
      <c r="D162" s="2"/>
      <c r="E162" s="2"/>
      <c r="K162" s="2"/>
    </row>
    <row r="163" spans="3:11" ht="12.75">
      <c r="C163" s="2"/>
      <c r="D163" s="2"/>
      <c r="E163" s="2"/>
      <c r="K163" s="2"/>
    </row>
    <row r="164" spans="3:11" ht="12.75">
      <c r="C164" s="2"/>
      <c r="D164" s="2"/>
      <c r="E164" s="2"/>
      <c r="K164" s="2"/>
    </row>
    <row r="165" spans="3:11" ht="12.75">
      <c r="C165" s="2"/>
      <c r="D165" s="2"/>
      <c r="E165" s="2"/>
      <c r="K165" s="2"/>
    </row>
    <row r="166" spans="3:11" ht="12.75">
      <c r="C166" s="2"/>
      <c r="D166" s="2"/>
      <c r="E166" s="2"/>
      <c r="K166" s="2"/>
    </row>
    <row r="167" spans="3:11" ht="12.75">
      <c r="C167" s="2"/>
      <c r="D167" s="2"/>
      <c r="E167" s="2"/>
      <c r="K167" s="2"/>
    </row>
  </sheetData>
  <mergeCells count="8">
    <mergeCell ref="A39:D39"/>
    <mergeCell ref="A3:K3"/>
    <mergeCell ref="A6:C6"/>
    <mergeCell ref="D6:D7"/>
    <mergeCell ref="E6:F6"/>
    <mergeCell ref="G6:H6"/>
    <mergeCell ref="I6:J6"/>
    <mergeCell ref="K6:L6"/>
  </mergeCells>
  <printOptions horizontalCentered="1"/>
  <pageMargins left="0.19652777777777777" right="0.19652777777777777" top="0.39375" bottom="0.7875000000000001" header="0.5118055555555556" footer="0.5118055555555556"/>
  <pageSetup fitToHeight="3" fitToWidth="1" horizontalDpi="300" verticalDpi="300" orientation="landscape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dcterms:created xsi:type="dcterms:W3CDTF">2009-03-06T12:42:57Z</dcterms:created>
  <dcterms:modified xsi:type="dcterms:W3CDTF">2009-03-06T12:42:57Z</dcterms:modified>
  <cp:category/>
  <cp:version/>
  <cp:contentType/>
  <cp:contentStatus/>
</cp:coreProperties>
</file>