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<sst xmlns="http://schemas.openxmlformats.org/spreadsheetml/2006/main" count="141" uniqueCount="80">
  <si>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</si>
  <si>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</si>
  <si>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</si>
  <si>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</si>
  <si>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</si>
  <si>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</si>
  <si>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</si>
  <si>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</si>
  <si>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</si>
  <si>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</si>
  <si>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</si>
  <si>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</si>
  <si>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</si>
  <si>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</si>
  <si>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</si>
  <si>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</si>
  <si>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</si>
  <si>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</si>
  <si>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</si>
  <si>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</si>
  <si>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</si>
  <si>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</si>
  <si>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</si>
  <si>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</si>
  <si>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</si>
  <si>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</si>
  <si>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</si>
  <si>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</si>
  <si>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</si>
  <si>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</si>
  <si>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</si>
  <si>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</si>
  <si>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</si>
  <si>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</si>
  <si>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</si>
  <si>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</si>
  <si>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</si>
  <si>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</si>
  <si>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</si>
  <si>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</si>
  <si>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</si>
  <si>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</si>
  <si>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</si>
  <si>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</si>
  <si>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</si>
  <si>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</si>
  <si>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</si>
  <si>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</si>
  <si>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</si>
  <si>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</si>
  <si>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</si>
  <si>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</si>
  <si>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</si>
  <si>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Zmiana planu wydatków budżetu gminy na 2007 rok.</t>
  </si>
  <si>
    <t>Wynagrodzenia bezosobowe</t>
  </si>
  <si>
    <t>Pomoc Społeczna</t>
  </si>
  <si>
    <t>Ośrodki pomocy społecznej</t>
  </si>
  <si>
    <t xml:space="preserve">Zakup usług pozostałych </t>
  </si>
  <si>
    <t>Pozostała działalność</t>
  </si>
  <si>
    <t>Bezpieczeństwo publiczne i ochrona przeciwpożarowa</t>
  </si>
  <si>
    <t>Straż Miejska</t>
  </si>
  <si>
    <t>Różne rozliczenia</t>
  </si>
  <si>
    <t>Rezerwy ogólne i celowe</t>
  </si>
  <si>
    <t>4810</t>
  </si>
  <si>
    <t>Rezerwy</t>
  </si>
  <si>
    <t>Wpłaty na Państw.Fundusz Reh.Osób Niepełnospr.</t>
  </si>
  <si>
    <t>4170</t>
  </si>
  <si>
    <t xml:space="preserve">Zakup usług remontowych </t>
  </si>
  <si>
    <t>Oświata i wychowanie</t>
  </si>
  <si>
    <t>Szkoły podstawowe</t>
  </si>
  <si>
    <t>Dowożenie uczniów do szkół</t>
  </si>
  <si>
    <t>4740</t>
  </si>
  <si>
    <t>Zakup materiałów papierniczych do sprzętu drukarskiego i urządzeń kserograficznych</t>
  </si>
  <si>
    <t>Ośrodki wsparcia</t>
  </si>
  <si>
    <t>Świadczenia rodzinne oraz składki na ubezpieczenia emerytalne i rentowe z ubezpieczenia społecznego</t>
  </si>
  <si>
    <t>Urzędy nacz.org.wł. państw.,kontroli i ochr.prawa oraz sądownictwa</t>
  </si>
  <si>
    <t xml:space="preserve">Urzędy nacz.org.wł. państw.,kontroli i ochr.prawa </t>
  </si>
  <si>
    <t>Celowa  na oświatę</t>
  </si>
  <si>
    <t>do Zarządzenia Nr 58/2008</t>
  </si>
  <si>
    <t>z dnia 31 marca 2008r.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</si>
</sst>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3" xfId="0" applyFont="1" applyBorder="1" applyAlignment="1">
      <alignment horizontal="center"/>
    </xf>
    <xf numFmtId="49" fontId="1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 wrapText="1"/>
    </xf>
    <xf numFmtId="49" fontId="6" fillId="0" borderId="16" xfId="0" applyFont="1" applyBorder="1" applyAlignment="1">
      <alignment horizontal="center"/>
    </xf>
    <xf numFmtId="49" fontId="2" fillId="0" borderId="13" xfId="0" applyFont="1" applyBorder="1" applyAlignment="1">
      <alignment horizontal="center"/>
    </xf>
    <xf numFmtId="49" fontId="16" fillId="0" borderId="13" xfId="0" applyFont="1" applyBorder="1" applyAlignment="1">
      <alignment horizontal="center"/>
    </xf>
    <xf numFmtId="49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0" fontId="16" fillId="0" borderId="13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14" fillId="0" borderId="21" xfId="0" applyFont="1" applyBorder="1" applyAlignment="1">
      <alignment/>
    </xf>
    <xf numFmtId="49" fontId="6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3" fontId="11" fillId="0" borderId="25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7" fillId="0" borderId="28" xfId="0" applyFont="1" applyBorder="1" applyAlignment="1">
      <alignment vertical="center" wrapText="1"/>
    </xf>
    <xf numFmtId="3" fontId="5" fillId="0" borderId="27" xfId="0" applyNumberFormat="1" applyFont="1" applyBorder="1" applyAlignment="1">
      <alignment wrapText="1"/>
    </xf>
    <xf numFmtId="3" fontId="16" fillId="0" borderId="28" xfId="0" applyNumberFormat="1" applyFont="1" applyBorder="1" applyAlignment="1">
      <alignment vertical="center" wrapText="1"/>
    </xf>
    <xf numFmtId="3" fontId="11" fillId="0" borderId="29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3" fontId="16" fillId="0" borderId="34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3" fontId="5" fillId="0" borderId="31" xfId="0" applyNumberFormat="1" applyFont="1" applyBorder="1" applyAlignment="1">
      <alignment wrapText="1"/>
    </xf>
    <xf numFmtId="0" fontId="16" fillId="0" borderId="13" xfId="0" applyFont="1" applyBorder="1" applyAlignment="1">
      <alignment horizontal="right"/>
    </xf>
    <xf numFmtId="0" fontId="6" fillId="0" borderId="20" xfId="0" applyFont="1" applyBorder="1" applyAlignment="1">
      <alignment wrapText="1"/>
    </xf>
    <xf numFmtId="49" fontId="2" fillId="0" borderId="23" xfId="0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3" fontId="16" fillId="0" borderId="39" xfId="0" applyNumberFormat="1" applyFont="1" applyBorder="1" applyAlignment="1">
      <alignment vertical="center" wrapText="1"/>
    </xf>
    <xf numFmtId="3" fontId="2" fillId="0" borderId="39" xfId="0" applyNumberFormat="1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16" fillId="0" borderId="17" xfId="0" applyFont="1" applyBorder="1" applyAlignment="1">
      <alignment/>
    </xf>
    <xf numFmtId="0" fontId="16" fillId="0" borderId="6" xfId="0" applyFont="1" applyBorder="1" applyAlignment="1">
      <alignment/>
    </xf>
    <xf numFmtId="0" fontId="2" fillId="0" borderId="40" xfId="0" applyFont="1" applyBorder="1" applyAlignment="1">
      <alignment horizontal="right"/>
    </xf>
    <xf numFmtId="49" fontId="2" fillId="0" borderId="4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41" xfId="0" applyFont="1" applyBorder="1" applyAlignment="1">
      <alignment/>
    </xf>
    <xf numFmtId="3" fontId="0" fillId="0" borderId="42" xfId="0" applyNumberFormat="1" applyFont="1" applyBorder="1" applyAlignment="1">
      <alignment wrapText="1"/>
    </xf>
    <xf numFmtId="3" fontId="5" fillId="0" borderId="4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15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8" fillId="0" borderId="45" xfId="0" applyFont="1" applyBorder="1" applyAlignment="1">
      <alignment wrapText="1"/>
    </xf>
    <xf numFmtId="3" fontId="11" fillId="0" borderId="46" xfId="0" applyNumberFormat="1" applyFont="1" applyBorder="1" applyAlignment="1">
      <alignment wrapText="1"/>
    </xf>
    <xf numFmtId="3" fontId="5" fillId="0" borderId="47" xfId="0" applyNumberFormat="1" applyFont="1" applyBorder="1" applyAlignment="1">
      <alignment wrapText="1"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6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3" xfId="0" applyFont="1" applyBorder="1" applyAlignment="1">
      <alignment/>
    </xf>
    <xf numFmtId="3" fontId="5" fillId="0" borderId="45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3" fontId="5" fillId="0" borderId="32" xfId="0" applyNumberFormat="1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0" fillId="0" borderId="47" xfId="0" applyNumberFormat="1" applyFont="1" applyBorder="1" applyAlignment="1">
      <alignment wrapText="1"/>
    </xf>
    <xf numFmtId="3" fontId="11" fillId="0" borderId="49" xfId="0" applyNumberFormat="1" applyFont="1" applyBorder="1" applyAlignment="1">
      <alignment wrapText="1"/>
    </xf>
    <xf numFmtId="3" fontId="16" fillId="0" borderId="50" xfId="0" applyNumberFormat="1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 wrapText="1"/>
    </xf>
    <xf numFmtId="0" fontId="7" fillId="0" borderId="51" xfId="0" applyFont="1" applyBorder="1" applyAlignment="1">
      <alignment/>
    </xf>
    <xf numFmtId="0" fontId="11" fillId="0" borderId="4" xfId="0" applyFont="1" applyBorder="1" applyAlignment="1">
      <alignment wrapText="1"/>
    </xf>
    <xf numFmtId="0" fontId="6" fillId="0" borderId="36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16" fillId="0" borderId="36" xfId="0" applyFont="1" applyBorder="1" applyAlignment="1">
      <alignment vertical="center" wrapText="1"/>
    </xf>
    <xf numFmtId="0" fontId="7" fillId="0" borderId="5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8" fillId="0" borderId="53" xfId="0" applyFont="1" applyBorder="1" applyAlignment="1">
      <alignment wrapText="1"/>
    </xf>
    <xf numFmtId="0" fontId="7" fillId="0" borderId="32" xfId="0" applyFont="1" applyBorder="1" applyAlignment="1">
      <alignment/>
    </xf>
    <xf numFmtId="0" fontId="7" fillId="0" borderId="54" xfId="0" applyFont="1" applyBorder="1" applyAlignment="1">
      <alignment vertical="center" wrapText="1"/>
    </xf>
    <xf numFmtId="0" fontId="2" fillId="0" borderId="55" xfId="0" applyFont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3" fontId="5" fillId="0" borderId="33" xfId="0" applyNumberFormat="1" applyFont="1" applyBorder="1" applyAlignment="1">
      <alignment wrapText="1"/>
    </xf>
    <xf numFmtId="0" fontId="2" fillId="0" borderId="5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6" fillId="0" borderId="23" xfId="0" applyFont="1" applyBorder="1" applyAlignment="1">
      <alignment horizontal="right"/>
    </xf>
    <xf numFmtId="0" fontId="2" fillId="0" borderId="24" xfId="0" applyFont="1" applyBorder="1" applyAlignment="1">
      <alignment wrapText="1"/>
    </xf>
    <xf numFmtId="3" fontId="5" fillId="0" borderId="31" xfId="0" applyNumberFormat="1" applyFont="1" applyBorder="1" applyAlignment="1">
      <alignment wrapText="1"/>
    </xf>
    <xf numFmtId="3" fontId="16" fillId="0" borderId="32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wrapText="1"/>
    </xf>
    <xf numFmtId="3" fontId="6" fillId="0" borderId="30" xfId="0" applyNumberFormat="1" applyFont="1" applyBorder="1" applyAlignment="1">
      <alignment wrapText="1"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right"/>
    </xf>
    <xf numFmtId="49" fontId="6" fillId="0" borderId="59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11" fillId="0" borderId="2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2" fillId="0" borderId="56" xfId="0" applyFont="1" applyBorder="1" applyAlignment="1">
      <alignment horizontal="right"/>
    </xf>
    <xf numFmtId="49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3" fontId="6" fillId="0" borderId="60" xfId="0" applyNumberFormat="1" applyFont="1" applyBorder="1" applyAlignment="1">
      <alignment wrapText="1"/>
    </xf>
    <xf numFmtId="3" fontId="2" fillId="0" borderId="39" xfId="0" applyNumberFormat="1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8" fillId="0" borderId="47" xfId="0" applyFont="1" applyBorder="1" applyAlignment="1">
      <alignment wrapText="1"/>
    </xf>
    <xf numFmtId="0" fontId="16" fillId="0" borderId="22" xfId="0" applyFont="1" applyBorder="1" applyAlignment="1">
      <alignment/>
    </xf>
    <xf numFmtId="0" fontId="6" fillId="0" borderId="50" xfId="0" applyFont="1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8" fillId="0" borderId="61" xfId="0" applyFont="1" applyBorder="1" applyAlignment="1">
      <alignment wrapText="1"/>
    </xf>
    <xf numFmtId="0" fontId="7" fillId="0" borderId="62" xfId="0" applyFont="1" applyBorder="1" applyAlignment="1">
      <alignment vertical="center" wrapText="1"/>
    </xf>
    <xf numFmtId="0" fontId="11" fillId="0" borderId="46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49" xfId="0" applyFont="1" applyBorder="1" applyAlignment="1">
      <alignment wrapText="1"/>
    </xf>
    <xf numFmtId="3" fontId="11" fillId="0" borderId="63" xfId="0" applyNumberFormat="1" applyFont="1" applyBorder="1" applyAlignment="1">
      <alignment wrapText="1"/>
    </xf>
    <xf numFmtId="3" fontId="8" fillId="0" borderId="42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3" fontId="16" fillId="0" borderId="50" xfId="0" applyNumberFormat="1" applyFont="1" applyBorder="1" applyAlignment="1">
      <alignment wrapText="1"/>
    </xf>
    <xf numFmtId="3" fontId="16" fillId="0" borderId="38" xfId="0" applyNumberFormat="1" applyFont="1" applyBorder="1" applyAlignment="1">
      <alignment vertical="center" wrapText="1"/>
    </xf>
    <xf numFmtId="3" fontId="6" fillId="0" borderId="6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0" fontId="11" fillId="0" borderId="35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8" fillId="0" borderId="67" xfId="0" applyFont="1" applyBorder="1" applyAlignment="1">
      <alignment wrapText="1"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0" fillId="0" borderId="2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3" fontId="11" fillId="0" borderId="60" xfId="0" applyNumberFormat="1" applyFont="1" applyBorder="1" applyAlignment="1">
      <alignment wrapText="1"/>
    </xf>
    <xf numFmtId="3" fontId="11" fillId="0" borderId="57" xfId="0" applyNumberFormat="1" applyFont="1" applyBorder="1" applyAlignment="1">
      <alignment wrapText="1"/>
    </xf>
    <xf numFmtId="3" fontId="11" fillId="0" borderId="70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7" fillId="0" borderId="4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workbookViewId="0" topLeftCell="B37">
      <selection activeCell="L56" sqref="L56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78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79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230" t="s">
        <v>53</v>
      </c>
      <c r="B6" s="231"/>
      <c r="C6" s="231"/>
      <c r="D6" s="231"/>
      <c r="E6" s="231"/>
      <c r="F6" s="231"/>
      <c r="G6" s="232"/>
      <c r="H6" s="232"/>
      <c r="I6" s="232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52" t="s">
        <v>0</v>
      </c>
      <c r="B9" s="31"/>
      <c r="C9" s="57"/>
      <c r="D9" s="228" t="s">
        <v>1</v>
      </c>
      <c r="E9" s="223" t="s">
        <v>46</v>
      </c>
      <c r="F9" s="224"/>
      <c r="G9" s="225"/>
      <c r="H9" s="226" t="s">
        <v>47</v>
      </c>
      <c r="I9" s="224"/>
      <c r="J9" s="227"/>
    </row>
    <row r="10" spans="1:10" s="38" customFormat="1" ht="43.5" customHeight="1" thickBot="1">
      <c r="A10" s="52" t="s">
        <v>2</v>
      </c>
      <c r="B10" s="31" t="s">
        <v>3</v>
      </c>
      <c r="C10" s="57" t="s">
        <v>4</v>
      </c>
      <c r="D10" s="229"/>
      <c r="E10" s="161" t="s">
        <v>38</v>
      </c>
      <c r="F10" s="32" t="s">
        <v>39</v>
      </c>
      <c r="G10" s="185" t="s">
        <v>52</v>
      </c>
      <c r="H10" s="90" t="s">
        <v>38</v>
      </c>
      <c r="I10" s="32" t="s">
        <v>39</v>
      </c>
      <c r="J10" s="91" t="s">
        <v>52</v>
      </c>
    </row>
    <row r="11" spans="1:10" s="38" customFormat="1" ht="30">
      <c r="A11" s="172">
        <v>751</v>
      </c>
      <c r="B11" s="173"/>
      <c r="C11" s="174"/>
      <c r="D11" s="107" t="s">
        <v>75</v>
      </c>
      <c r="E11" s="186"/>
      <c r="F11" s="177">
        <f>SUM(F12)</f>
        <v>15</v>
      </c>
      <c r="G11" s="188">
        <f>SUM(F11)</f>
        <v>15</v>
      </c>
      <c r="H11" s="207"/>
      <c r="I11" s="148"/>
      <c r="J11" s="149"/>
    </row>
    <row r="12" spans="1:10" s="38" customFormat="1" ht="14.25">
      <c r="A12" s="60"/>
      <c r="B12" s="175">
        <v>75101</v>
      </c>
      <c r="C12" s="67"/>
      <c r="D12" s="68" t="s">
        <v>76</v>
      </c>
      <c r="E12" s="186"/>
      <c r="F12" s="178">
        <f>SUM(F13)</f>
        <v>15</v>
      </c>
      <c r="G12" s="189">
        <f>SUM(F12)</f>
        <v>15</v>
      </c>
      <c r="H12" s="208"/>
      <c r="I12" s="151"/>
      <c r="J12" s="152"/>
    </row>
    <row r="13" spans="1:10" s="38" customFormat="1" ht="14.25">
      <c r="A13" s="147"/>
      <c r="B13" s="159"/>
      <c r="C13" s="53">
        <v>4210</v>
      </c>
      <c r="D13" s="176" t="s">
        <v>6</v>
      </c>
      <c r="E13" s="186"/>
      <c r="F13" s="179">
        <v>15</v>
      </c>
      <c r="G13" s="190">
        <f>SUM(F13)</f>
        <v>15</v>
      </c>
      <c r="H13" s="209"/>
      <c r="I13" s="83"/>
      <c r="J13" s="150"/>
    </row>
    <row r="14" spans="1:10" s="38" customFormat="1" ht="15" thickBot="1">
      <c r="A14" s="153"/>
      <c r="B14" s="157"/>
      <c r="C14" s="154"/>
      <c r="D14" s="155"/>
      <c r="E14" s="191"/>
      <c r="F14" s="156"/>
      <c r="G14" s="192"/>
      <c r="H14" s="210"/>
      <c r="I14" s="63"/>
      <c r="J14" s="158"/>
    </row>
    <row r="15" spans="1:10" s="38" customFormat="1" ht="30">
      <c r="A15" s="58">
        <v>754</v>
      </c>
      <c r="B15" s="72"/>
      <c r="C15" s="64"/>
      <c r="D15" s="107" t="s">
        <v>59</v>
      </c>
      <c r="E15" s="193">
        <f>SUM(E16)</f>
        <v>3000</v>
      </c>
      <c r="F15" s="194"/>
      <c r="G15" s="195">
        <f>SUM(G16)</f>
        <v>3000</v>
      </c>
      <c r="H15" s="94">
        <f>H16</f>
        <v>3000</v>
      </c>
      <c r="I15" s="88"/>
      <c r="J15" s="95">
        <f>J16</f>
        <v>3000</v>
      </c>
    </row>
    <row r="16" spans="1:10" s="38" customFormat="1" ht="14.25">
      <c r="A16" s="75"/>
      <c r="B16" s="70">
        <v>75416</v>
      </c>
      <c r="C16" s="67"/>
      <c r="D16" s="62" t="s">
        <v>60</v>
      </c>
      <c r="E16" s="161">
        <f>SUM(E18:E18)</f>
        <v>3000</v>
      </c>
      <c r="F16" s="83"/>
      <c r="G16" s="109">
        <f>SUM(E16:F16)</f>
        <v>3000</v>
      </c>
      <c r="H16" s="213">
        <f>SUM(H17:H18)</f>
        <v>3000</v>
      </c>
      <c r="I16" s="214"/>
      <c r="J16" s="215">
        <f>SUM(J17:J18)</f>
        <v>3000</v>
      </c>
    </row>
    <row r="17" spans="1:10" s="38" customFormat="1" ht="14.25">
      <c r="A17" s="75"/>
      <c r="B17" s="106"/>
      <c r="C17" s="53">
        <v>4270</v>
      </c>
      <c r="D17" s="87" t="s">
        <v>67</v>
      </c>
      <c r="E17" s="161"/>
      <c r="F17" s="83"/>
      <c r="G17" s="109"/>
      <c r="H17" s="213">
        <v>3000</v>
      </c>
      <c r="I17" s="214"/>
      <c r="J17" s="216">
        <f>SUM(H17:I17)</f>
        <v>3000</v>
      </c>
    </row>
    <row r="18" spans="1:10" s="38" customFormat="1" ht="14.25">
      <c r="A18" s="75"/>
      <c r="B18" s="106"/>
      <c r="C18" s="53">
        <v>4300</v>
      </c>
      <c r="D18" s="78" t="s">
        <v>57</v>
      </c>
      <c r="E18" s="161">
        <v>3000</v>
      </c>
      <c r="F18" s="83"/>
      <c r="G18" s="109">
        <f>SUM(E18:F18)</f>
        <v>3000</v>
      </c>
      <c r="H18" s="92"/>
      <c r="I18" s="48"/>
      <c r="J18" s="93"/>
    </row>
    <row r="19" spans="1:10" s="38" customFormat="1" ht="15" thickBot="1">
      <c r="A19" s="79"/>
      <c r="B19" s="166"/>
      <c r="C19" s="108"/>
      <c r="D19" s="167"/>
      <c r="E19" s="126"/>
      <c r="F19" s="85"/>
      <c r="G19" s="110"/>
      <c r="H19" s="168"/>
      <c r="I19" s="69"/>
      <c r="J19" s="169"/>
    </row>
    <row r="20" spans="1:10" s="38" customFormat="1" ht="15">
      <c r="A20" s="58">
        <v>758</v>
      </c>
      <c r="B20" s="165"/>
      <c r="C20" s="64"/>
      <c r="D20" s="59" t="s">
        <v>61</v>
      </c>
      <c r="E20" s="196">
        <f>SUM(E21)</f>
        <v>234632</v>
      </c>
      <c r="F20" s="50"/>
      <c r="G20" s="183">
        <f>SUM(E20:F20)</f>
        <v>234632</v>
      </c>
      <c r="H20" s="170"/>
      <c r="I20" s="50"/>
      <c r="J20" s="171"/>
    </row>
    <row r="21" spans="1:10" s="38" customFormat="1" ht="14.25">
      <c r="A21" s="60"/>
      <c r="B21" s="175">
        <v>75818</v>
      </c>
      <c r="C21" s="67"/>
      <c r="D21" s="62" t="s">
        <v>62</v>
      </c>
      <c r="E21" s="197">
        <f>SUM(E22:E23)</f>
        <v>234632</v>
      </c>
      <c r="F21" s="198"/>
      <c r="G21" s="184">
        <f>SUM(E21:F21)</f>
        <v>234632</v>
      </c>
      <c r="H21" s="162"/>
      <c r="I21" s="49"/>
      <c r="J21" s="93"/>
    </row>
    <row r="22" spans="1:10" s="38" customFormat="1" ht="14.25">
      <c r="A22" s="60"/>
      <c r="B22" s="164"/>
      <c r="C22" s="55" t="s">
        <v>63</v>
      </c>
      <c r="D22" s="54" t="s">
        <v>64</v>
      </c>
      <c r="E22" s="197">
        <v>234632</v>
      </c>
      <c r="F22" s="160"/>
      <c r="G22" s="184">
        <f>SUM(E22:F22)</f>
        <v>234632</v>
      </c>
      <c r="H22" s="162"/>
      <c r="I22" s="49"/>
      <c r="J22" s="93"/>
    </row>
    <row r="23" spans="1:10" s="38" customFormat="1" ht="14.25">
      <c r="A23" s="163"/>
      <c r="B23" s="180"/>
      <c r="C23" s="181"/>
      <c r="D23" s="182" t="s">
        <v>77</v>
      </c>
      <c r="E23" s="197"/>
      <c r="F23" s="160"/>
      <c r="G23" s="184"/>
      <c r="H23" s="162"/>
      <c r="I23" s="49"/>
      <c r="J23" s="93"/>
    </row>
    <row r="24" spans="1:10" s="38" customFormat="1" ht="15" thickBot="1">
      <c r="A24" s="79"/>
      <c r="B24" s="80"/>
      <c r="C24" s="81"/>
      <c r="D24" s="82"/>
      <c r="E24" s="126"/>
      <c r="F24" s="85"/>
      <c r="G24" s="110"/>
      <c r="H24" s="96"/>
      <c r="I24" s="84"/>
      <c r="J24" s="97"/>
    </row>
    <row r="25" spans="1:10" s="38" customFormat="1" ht="15">
      <c r="A25" s="58">
        <v>801</v>
      </c>
      <c r="B25" s="58"/>
      <c r="C25" s="74"/>
      <c r="D25" s="59" t="s">
        <v>68</v>
      </c>
      <c r="E25" s="218">
        <f>E26+E31+E41+E44</f>
        <v>35200</v>
      </c>
      <c r="F25" s="219"/>
      <c r="G25" s="220">
        <f>G26+G31+G41+G44</f>
        <v>35200</v>
      </c>
      <c r="H25" s="221">
        <f>H26+H31+H41+H44</f>
        <v>287027</v>
      </c>
      <c r="I25" s="219"/>
      <c r="J25" s="222">
        <f>J26+J31+J41+J44</f>
        <v>287027</v>
      </c>
    </row>
    <row r="26" spans="1:10" s="38" customFormat="1" ht="14.25">
      <c r="A26" s="60"/>
      <c r="B26" s="114">
        <v>80101</v>
      </c>
      <c r="C26" s="56"/>
      <c r="D26" s="62" t="s">
        <v>69</v>
      </c>
      <c r="E26" s="122">
        <f>SUM(E27:E29)</f>
        <v>1000</v>
      </c>
      <c r="F26" s="49"/>
      <c r="G26" s="111">
        <f>SUM(E26:F26)</f>
        <v>1000</v>
      </c>
      <c r="H26" s="98">
        <f>SUM(H27:H29)</f>
        <v>235632</v>
      </c>
      <c r="I26" s="49"/>
      <c r="J26" s="101">
        <f>SUM(H26:I26)</f>
        <v>235632</v>
      </c>
    </row>
    <row r="27" spans="1:10" s="38" customFormat="1" ht="14.25">
      <c r="A27" s="75"/>
      <c r="B27" s="116"/>
      <c r="C27" s="53">
        <v>4170</v>
      </c>
      <c r="D27" s="87" t="s">
        <v>54</v>
      </c>
      <c r="E27" s="121"/>
      <c r="F27" s="47"/>
      <c r="G27" s="112"/>
      <c r="H27" s="99">
        <v>1000</v>
      </c>
      <c r="I27" s="47"/>
      <c r="J27" s="217">
        <f>SUM(H27:I27)</f>
        <v>1000</v>
      </c>
    </row>
    <row r="28" spans="1:10" s="38" customFormat="1" ht="14.25">
      <c r="A28" s="75"/>
      <c r="B28" s="116"/>
      <c r="C28" s="55" t="s">
        <v>5</v>
      </c>
      <c r="D28" s="54" t="s">
        <v>6</v>
      </c>
      <c r="E28" s="121">
        <v>1000</v>
      </c>
      <c r="F28" s="47"/>
      <c r="G28" s="112"/>
      <c r="H28" s="99"/>
      <c r="I28" s="47"/>
      <c r="J28" s="217"/>
    </row>
    <row r="29" spans="1:10" s="38" customFormat="1" ht="14.25">
      <c r="A29" s="75"/>
      <c r="B29" s="116"/>
      <c r="C29" s="55" t="s">
        <v>9</v>
      </c>
      <c r="D29" s="54" t="s">
        <v>10</v>
      </c>
      <c r="E29" s="121"/>
      <c r="F29" s="47"/>
      <c r="G29" s="112"/>
      <c r="H29" s="99">
        <v>234632</v>
      </c>
      <c r="I29" s="47"/>
      <c r="J29" s="217">
        <f>SUM(H29:I29)</f>
        <v>234632</v>
      </c>
    </row>
    <row r="30" spans="1:10" s="38" customFormat="1" ht="14.25">
      <c r="A30" s="75"/>
      <c r="B30" s="116"/>
      <c r="C30" s="117"/>
      <c r="D30" s="120"/>
      <c r="E30" s="121"/>
      <c r="F30" s="47"/>
      <c r="G30" s="112"/>
      <c r="H30" s="99"/>
      <c r="I30" s="47"/>
      <c r="J30" s="102"/>
    </row>
    <row r="31" spans="1:10" s="38" customFormat="1" ht="14.25">
      <c r="A31" s="75"/>
      <c r="B31" s="116">
        <v>80104</v>
      </c>
      <c r="C31" s="117"/>
      <c r="D31" s="115" t="s">
        <v>37</v>
      </c>
      <c r="E31" s="122">
        <f>SUM(E32:E39)</f>
        <v>32200</v>
      </c>
      <c r="F31" s="49"/>
      <c r="G31" s="111">
        <f>SUM(E31:F31)</f>
        <v>32200</v>
      </c>
      <c r="H31" s="98">
        <f>SUM(H32:H39)</f>
        <v>23200</v>
      </c>
      <c r="I31" s="49"/>
      <c r="J31" s="101">
        <f>SUM(H31:I31)</f>
        <v>23200</v>
      </c>
    </row>
    <row r="32" spans="1:10" s="38" customFormat="1" ht="14.25">
      <c r="A32" s="75"/>
      <c r="B32" s="116"/>
      <c r="C32" s="55" t="s">
        <v>20</v>
      </c>
      <c r="D32" s="54" t="s">
        <v>12</v>
      </c>
      <c r="E32" s="121"/>
      <c r="F32" s="47"/>
      <c r="G32" s="112"/>
      <c r="H32" s="99">
        <v>596</v>
      </c>
      <c r="I32" s="47"/>
      <c r="J32" s="102">
        <f>SUM(H32:I32)</f>
        <v>596</v>
      </c>
    </row>
    <row r="33" spans="1:10" s="38" customFormat="1" ht="14.25">
      <c r="A33" s="75"/>
      <c r="B33" s="116"/>
      <c r="C33" s="55" t="s">
        <v>21</v>
      </c>
      <c r="D33" s="118" t="s">
        <v>13</v>
      </c>
      <c r="E33" s="121">
        <v>3200</v>
      </c>
      <c r="F33" s="47"/>
      <c r="G33" s="112">
        <f>SUM(E33:F33)</f>
        <v>3200</v>
      </c>
      <c r="H33" s="99"/>
      <c r="I33" s="47"/>
      <c r="J33" s="102"/>
    </row>
    <row r="34" spans="1:10" s="38" customFormat="1" ht="14.25">
      <c r="A34" s="75"/>
      <c r="B34" s="116"/>
      <c r="C34" s="53">
        <v>4140</v>
      </c>
      <c r="D34" s="87" t="s">
        <v>65</v>
      </c>
      <c r="E34" s="121"/>
      <c r="F34" s="47"/>
      <c r="G34" s="112"/>
      <c r="H34" s="99">
        <v>7200</v>
      </c>
      <c r="I34" s="47"/>
      <c r="J34" s="102">
        <f aca="true" t="shared" si="0" ref="J34:J39">SUM(H34:I34)</f>
        <v>7200</v>
      </c>
    </row>
    <row r="35" spans="1:10" s="38" customFormat="1" ht="14.25">
      <c r="A35" s="75"/>
      <c r="B35" s="116"/>
      <c r="C35" s="55" t="s">
        <v>66</v>
      </c>
      <c r="D35" s="118" t="s">
        <v>54</v>
      </c>
      <c r="E35" s="121">
        <v>8000</v>
      </c>
      <c r="F35" s="47"/>
      <c r="G35" s="112">
        <f>SUM(E35:F35)</f>
        <v>8000</v>
      </c>
      <c r="H35" s="99"/>
      <c r="I35" s="47"/>
      <c r="J35" s="102">
        <f t="shared" si="0"/>
        <v>0</v>
      </c>
    </row>
    <row r="36" spans="1:10" s="38" customFormat="1" ht="14.25">
      <c r="A36" s="75"/>
      <c r="B36" s="116"/>
      <c r="C36" s="55" t="s">
        <v>5</v>
      </c>
      <c r="D36" s="118" t="s">
        <v>6</v>
      </c>
      <c r="E36" s="121">
        <v>19000</v>
      </c>
      <c r="F36" s="47"/>
      <c r="G36" s="112">
        <f>SUM(E36:F36)</f>
        <v>19000</v>
      </c>
      <c r="H36" s="99"/>
      <c r="I36" s="47"/>
      <c r="J36" s="102"/>
    </row>
    <row r="37" spans="1:10" s="38" customFormat="1" ht="14.25">
      <c r="A37" s="75"/>
      <c r="B37" s="116"/>
      <c r="C37" s="55" t="s">
        <v>27</v>
      </c>
      <c r="D37" s="118" t="s">
        <v>28</v>
      </c>
      <c r="E37" s="121">
        <v>2000</v>
      </c>
      <c r="F37" s="47"/>
      <c r="G37" s="112">
        <f>SUM(E37:F37)</f>
        <v>2000</v>
      </c>
      <c r="H37" s="99"/>
      <c r="I37" s="47"/>
      <c r="J37" s="102"/>
    </row>
    <row r="38" spans="1:10" s="38" customFormat="1" ht="14.25">
      <c r="A38" s="75"/>
      <c r="B38" s="116"/>
      <c r="C38" s="55" t="s">
        <v>9</v>
      </c>
      <c r="D38" s="118" t="s">
        <v>10</v>
      </c>
      <c r="E38" s="121"/>
      <c r="F38" s="47"/>
      <c r="G38" s="112"/>
      <c r="H38" s="99">
        <v>7000</v>
      </c>
      <c r="I38" s="47"/>
      <c r="J38" s="102">
        <f t="shared" si="0"/>
        <v>7000</v>
      </c>
    </row>
    <row r="39" spans="1:10" s="38" customFormat="1" ht="14.25">
      <c r="A39" s="75"/>
      <c r="B39" s="116"/>
      <c r="C39" s="55" t="s">
        <v>7</v>
      </c>
      <c r="D39" s="118" t="s">
        <v>8</v>
      </c>
      <c r="E39" s="121"/>
      <c r="F39" s="47"/>
      <c r="G39" s="112"/>
      <c r="H39" s="99">
        <v>8404</v>
      </c>
      <c r="I39" s="47"/>
      <c r="J39" s="102">
        <f t="shared" si="0"/>
        <v>8404</v>
      </c>
    </row>
    <row r="40" spans="1:10" s="38" customFormat="1" ht="14.25">
      <c r="A40" s="75"/>
      <c r="B40" s="116"/>
      <c r="C40" s="117"/>
      <c r="D40" s="120"/>
      <c r="E40" s="121"/>
      <c r="F40" s="47"/>
      <c r="G40" s="112"/>
      <c r="H40" s="99"/>
      <c r="I40" s="47"/>
      <c r="J40" s="102"/>
    </row>
    <row r="41" spans="1:10" s="38" customFormat="1" ht="14.25">
      <c r="A41" s="75"/>
      <c r="B41" s="114">
        <v>80113</v>
      </c>
      <c r="C41" s="66"/>
      <c r="D41" s="115" t="s">
        <v>70</v>
      </c>
      <c r="E41" s="122"/>
      <c r="F41" s="49"/>
      <c r="G41" s="111"/>
      <c r="H41" s="98">
        <f>SUM(H42:H42)</f>
        <v>9000</v>
      </c>
      <c r="I41" s="49"/>
      <c r="J41" s="101">
        <f>SUM(H41:I41)</f>
        <v>9000</v>
      </c>
    </row>
    <row r="42" spans="1:10" s="38" customFormat="1" ht="14.25">
      <c r="A42" s="75"/>
      <c r="B42" s="60"/>
      <c r="C42" s="55" t="s">
        <v>7</v>
      </c>
      <c r="D42" s="118" t="s">
        <v>8</v>
      </c>
      <c r="E42" s="121"/>
      <c r="F42" s="47"/>
      <c r="G42" s="112"/>
      <c r="H42" s="99">
        <v>9000</v>
      </c>
      <c r="I42" s="47"/>
      <c r="J42" s="102">
        <f>SUM(H42:I42)</f>
        <v>9000</v>
      </c>
    </row>
    <row r="43" spans="1:10" s="38" customFormat="1" ht="14.25">
      <c r="A43" s="75"/>
      <c r="B43" s="116"/>
      <c r="C43" s="117"/>
      <c r="D43" s="120"/>
      <c r="E43" s="123"/>
      <c r="F43" s="47"/>
      <c r="G43" s="112"/>
      <c r="H43" s="99"/>
      <c r="I43" s="47"/>
      <c r="J43" s="102"/>
    </row>
    <row r="44" spans="1:10" s="38" customFormat="1" ht="14.25">
      <c r="A44" s="75"/>
      <c r="B44" s="114">
        <v>80195</v>
      </c>
      <c r="C44" s="66"/>
      <c r="D44" s="115" t="s">
        <v>58</v>
      </c>
      <c r="E44" s="122">
        <f>SUM(E45:E47)</f>
        <v>2000</v>
      </c>
      <c r="F44" s="199"/>
      <c r="G44" s="200">
        <f>SUM(E44:F44)</f>
        <v>2000</v>
      </c>
      <c r="H44" s="98">
        <f>SUM(H45:H47)</f>
        <v>19195</v>
      </c>
      <c r="I44" s="49"/>
      <c r="J44" s="101">
        <f>SUM(H44:I44)</f>
        <v>19195</v>
      </c>
    </row>
    <row r="45" spans="1:10" s="38" customFormat="1" ht="14.25">
      <c r="A45" s="75"/>
      <c r="B45" s="187"/>
      <c r="C45" s="55" t="s">
        <v>66</v>
      </c>
      <c r="D45" s="118" t="s">
        <v>54</v>
      </c>
      <c r="E45" s="121"/>
      <c r="F45" s="47"/>
      <c r="G45" s="201"/>
      <c r="H45" s="99">
        <v>2000</v>
      </c>
      <c r="I45" s="47"/>
      <c r="J45" s="102">
        <f>SUM(H45:I45)</f>
        <v>2000</v>
      </c>
    </row>
    <row r="46" spans="1:10" s="38" customFormat="1" ht="14.25">
      <c r="A46" s="75"/>
      <c r="B46" s="187"/>
      <c r="C46" s="55" t="s">
        <v>5</v>
      </c>
      <c r="D46" s="118" t="s">
        <v>6</v>
      </c>
      <c r="E46" s="121">
        <v>2000</v>
      </c>
      <c r="F46" s="47"/>
      <c r="G46" s="201">
        <f>SUM(E46:F46)</f>
        <v>2000</v>
      </c>
      <c r="H46" s="99"/>
      <c r="I46" s="47"/>
      <c r="J46" s="102"/>
    </row>
    <row r="47" spans="1:10" s="38" customFormat="1" ht="14.25">
      <c r="A47" s="75"/>
      <c r="B47" s="116"/>
      <c r="C47" s="65" t="s">
        <v>7</v>
      </c>
      <c r="D47" s="118" t="s">
        <v>8</v>
      </c>
      <c r="E47" s="121"/>
      <c r="F47" s="47"/>
      <c r="G47" s="112"/>
      <c r="H47" s="99">
        <v>17195</v>
      </c>
      <c r="I47" s="47"/>
      <c r="J47" s="102">
        <f>SUM(H47:I47)</f>
        <v>17195</v>
      </c>
    </row>
    <row r="48" spans="1:10" s="38" customFormat="1" ht="15" thickBot="1">
      <c r="A48" s="79"/>
      <c r="B48" s="80"/>
      <c r="C48" s="81"/>
      <c r="D48" s="124"/>
      <c r="E48" s="126"/>
      <c r="F48" s="63"/>
      <c r="G48" s="113"/>
      <c r="H48" s="100"/>
      <c r="I48" s="84"/>
      <c r="J48" s="97"/>
    </row>
    <row r="49" spans="1:10" s="38" customFormat="1" ht="15">
      <c r="A49" s="58">
        <v>852</v>
      </c>
      <c r="B49" s="59"/>
      <c r="C49" s="59"/>
      <c r="D49" s="125" t="s">
        <v>55</v>
      </c>
      <c r="E49" s="127">
        <f aca="true" t="shared" si="1" ref="E49:J49">E50+E54+E58</f>
        <v>5000</v>
      </c>
      <c r="F49" s="88">
        <f t="shared" si="1"/>
        <v>2000</v>
      </c>
      <c r="G49" s="144">
        <f t="shared" si="1"/>
        <v>7000</v>
      </c>
      <c r="H49" s="94">
        <f t="shared" si="1"/>
        <v>23900</v>
      </c>
      <c r="I49" s="88">
        <f t="shared" si="1"/>
        <v>2000</v>
      </c>
      <c r="J49" s="95">
        <f t="shared" si="1"/>
        <v>25900</v>
      </c>
    </row>
    <row r="50" spans="1:10" s="38" customFormat="1" ht="15">
      <c r="A50" s="76"/>
      <c r="B50" s="129">
        <v>85203</v>
      </c>
      <c r="C50" s="130"/>
      <c r="D50" s="131" t="s">
        <v>73</v>
      </c>
      <c r="E50" s="128">
        <f>SUM(E51:E52)</f>
        <v>0</v>
      </c>
      <c r="F50" s="89">
        <f>SUM(F51:F52)</f>
        <v>500</v>
      </c>
      <c r="G50" s="145">
        <f>SUM(E50:F50)</f>
        <v>500</v>
      </c>
      <c r="H50" s="103">
        <f>SUM(H51:H52)</f>
        <v>0</v>
      </c>
      <c r="I50" s="89">
        <f>SUM(I51:I52)</f>
        <v>500</v>
      </c>
      <c r="J50" s="104">
        <f>SUM(H50:I50)</f>
        <v>500</v>
      </c>
    </row>
    <row r="51" spans="1:10" s="38" customFormat="1" ht="15">
      <c r="A51" s="76"/>
      <c r="B51" s="60"/>
      <c r="C51" s="54">
        <v>4300</v>
      </c>
      <c r="D51" s="119" t="s">
        <v>8</v>
      </c>
      <c r="E51" s="143"/>
      <c r="F51" s="86">
        <v>500</v>
      </c>
      <c r="G51" s="146"/>
      <c r="H51" s="140"/>
      <c r="I51" s="141"/>
      <c r="J51" s="142">
        <f>SUM(H51:I51)</f>
        <v>0</v>
      </c>
    </row>
    <row r="52" spans="1:10" s="38" customFormat="1" ht="26.25">
      <c r="A52" s="76"/>
      <c r="B52" s="60"/>
      <c r="C52" s="55" t="s">
        <v>71</v>
      </c>
      <c r="D52" s="87" t="s">
        <v>72</v>
      </c>
      <c r="E52" s="143"/>
      <c r="F52" s="86"/>
      <c r="G52" s="146">
        <f>SUM(E52:F52)</f>
        <v>0</v>
      </c>
      <c r="H52" s="140"/>
      <c r="I52" s="141">
        <v>500</v>
      </c>
      <c r="J52" s="142">
        <f>SUM(I52)</f>
        <v>500</v>
      </c>
    </row>
    <row r="53" spans="1:10" s="38" customFormat="1" ht="15">
      <c r="A53" s="76"/>
      <c r="B53" s="60"/>
      <c r="C53" s="54"/>
      <c r="D53" s="118"/>
      <c r="E53" s="128"/>
      <c r="F53" s="51"/>
      <c r="G53" s="145"/>
      <c r="H53" s="103"/>
      <c r="I53" s="89"/>
      <c r="J53" s="104"/>
    </row>
    <row r="54" spans="1:10" s="38" customFormat="1" ht="26.25">
      <c r="A54" s="76"/>
      <c r="B54" s="129">
        <v>85212</v>
      </c>
      <c r="C54" s="130"/>
      <c r="D54" s="131" t="s">
        <v>74</v>
      </c>
      <c r="E54" s="128"/>
      <c r="F54" s="51">
        <f>SUM(F55:F56)</f>
        <v>1500</v>
      </c>
      <c r="G54" s="202">
        <f>SUM(F54)</f>
        <v>1500</v>
      </c>
      <c r="H54" s="103"/>
      <c r="I54" s="89">
        <f>SUM(I55:I56)</f>
        <v>1500</v>
      </c>
      <c r="J54" s="104">
        <f>SUM(I54)</f>
        <v>1500</v>
      </c>
    </row>
    <row r="55" spans="1:10" s="38" customFormat="1" ht="15">
      <c r="A55" s="76"/>
      <c r="B55" s="60"/>
      <c r="C55" s="132">
        <v>4210</v>
      </c>
      <c r="D55" s="133" t="s">
        <v>6</v>
      </c>
      <c r="E55" s="128"/>
      <c r="F55" s="86">
        <v>1500</v>
      </c>
      <c r="G55" s="146">
        <f>SUM(F55)</f>
        <v>1500</v>
      </c>
      <c r="H55" s="140"/>
      <c r="I55" s="141"/>
      <c r="J55" s="142"/>
    </row>
    <row r="56" spans="1:10" s="38" customFormat="1" ht="26.25">
      <c r="A56" s="76"/>
      <c r="B56" s="60"/>
      <c r="C56" s="55" t="s">
        <v>71</v>
      </c>
      <c r="D56" s="87" t="s">
        <v>72</v>
      </c>
      <c r="E56" s="128"/>
      <c r="F56" s="86"/>
      <c r="G56" s="146">
        <f>SUM(F56)</f>
        <v>0</v>
      </c>
      <c r="H56" s="140"/>
      <c r="I56" s="141">
        <v>1500</v>
      </c>
      <c r="J56" s="142">
        <f>SUM(I56)</f>
        <v>1500</v>
      </c>
    </row>
    <row r="57" spans="1:10" s="38" customFormat="1" ht="15">
      <c r="A57" s="76"/>
      <c r="B57" s="60"/>
      <c r="C57" s="53"/>
      <c r="D57" s="118"/>
      <c r="E57" s="128"/>
      <c r="F57" s="51"/>
      <c r="G57" s="145"/>
      <c r="H57" s="103"/>
      <c r="I57" s="89"/>
      <c r="J57" s="104"/>
    </row>
    <row r="58" spans="1:10" s="38" customFormat="1" ht="15">
      <c r="A58" s="76"/>
      <c r="B58" s="114">
        <v>85219</v>
      </c>
      <c r="C58" s="61"/>
      <c r="D58" s="115" t="s">
        <v>56</v>
      </c>
      <c r="E58" s="128">
        <f>SUM(E59:E61)</f>
        <v>5000</v>
      </c>
      <c r="F58" s="51"/>
      <c r="G58" s="145">
        <f>SUM(E58:F58)</f>
        <v>5000</v>
      </c>
      <c r="H58" s="103">
        <f>SUM(H59:H61)</f>
        <v>23900</v>
      </c>
      <c r="I58" s="89"/>
      <c r="J58" s="104">
        <f>SUM(H58:I58)</f>
        <v>23900</v>
      </c>
    </row>
    <row r="59" spans="1:10" s="38" customFormat="1" ht="15">
      <c r="A59" s="76"/>
      <c r="B59" s="60"/>
      <c r="C59" s="55" t="s">
        <v>19</v>
      </c>
      <c r="D59" s="118" t="s">
        <v>11</v>
      </c>
      <c r="E59" s="143"/>
      <c r="F59" s="86"/>
      <c r="G59" s="146">
        <f>SUM(E59:F59)</f>
        <v>0</v>
      </c>
      <c r="H59" s="140">
        <v>18900</v>
      </c>
      <c r="I59" s="141"/>
      <c r="J59" s="142">
        <f>SUM(H59:I59)</f>
        <v>18900</v>
      </c>
    </row>
    <row r="60" spans="1:10" s="38" customFormat="1" ht="15">
      <c r="A60" s="76"/>
      <c r="B60" s="60"/>
      <c r="C60" s="55" t="s">
        <v>5</v>
      </c>
      <c r="D60" s="118" t="s">
        <v>6</v>
      </c>
      <c r="E60" s="143">
        <v>5000</v>
      </c>
      <c r="F60" s="86"/>
      <c r="G60" s="146">
        <f>SUM(E60:F60)</f>
        <v>5000</v>
      </c>
      <c r="H60" s="140"/>
      <c r="I60" s="141"/>
      <c r="J60" s="142"/>
    </row>
    <row r="61" spans="1:10" s="38" customFormat="1" ht="26.25">
      <c r="A61" s="76"/>
      <c r="B61" s="60"/>
      <c r="C61" s="55" t="s">
        <v>71</v>
      </c>
      <c r="D61" s="87" t="s">
        <v>72</v>
      </c>
      <c r="E61" s="143"/>
      <c r="F61" s="86"/>
      <c r="G61" s="146">
        <f>SUM(E61:F61)</f>
        <v>0</v>
      </c>
      <c r="H61" s="140">
        <v>5000</v>
      </c>
      <c r="I61" s="141"/>
      <c r="J61" s="142">
        <f>SUM(H61:I61)</f>
        <v>5000</v>
      </c>
    </row>
    <row r="62" spans="1:10" s="38" customFormat="1" ht="15.75" thickBot="1">
      <c r="A62" s="73"/>
      <c r="B62" s="134"/>
      <c r="C62" s="135"/>
      <c r="D62" s="136"/>
      <c r="E62" s="137"/>
      <c r="F62" s="138"/>
      <c r="G62" s="203"/>
      <c r="H62" s="105"/>
      <c r="I62" s="138"/>
      <c r="J62" s="139"/>
    </row>
    <row r="63" spans="1:10" ht="18.75" customHeight="1">
      <c r="A63" s="77"/>
      <c r="B63" s="77"/>
      <c r="C63" s="77"/>
      <c r="D63" s="71" t="s">
        <v>36</v>
      </c>
      <c r="E63" s="204">
        <f aca="true" t="shared" si="2" ref="E63:J63">E11+E15+E20+E25+E49</f>
        <v>277832</v>
      </c>
      <c r="F63" s="205">
        <f t="shared" si="2"/>
        <v>2015</v>
      </c>
      <c r="G63" s="206">
        <f t="shared" si="2"/>
        <v>279847</v>
      </c>
      <c r="H63" s="211">
        <f t="shared" si="2"/>
        <v>313927</v>
      </c>
      <c r="I63" s="205">
        <f t="shared" si="2"/>
        <v>2000</v>
      </c>
      <c r="J63" s="212">
        <f t="shared" si="2"/>
        <v>315927</v>
      </c>
    </row>
    <row r="64" spans="1:7" ht="15">
      <c r="A64" s="35"/>
      <c r="B64" s="23"/>
      <c r="C64" s="23"/>
      <c r="D64" s="23"/>
      <c r="E64" s="36"/>
      <c r="F64" s="37"/>
      <c r="G64" s="28"/>
    </row>
    <row r="65" spans="1:7" ht="15">
      <c r="A65" s="35"/>
      <c r="B65" s="23"/>
      <c r="C65" s="23"/>
      <c r="D65" s="23"/>
      <c r="E65" s="36"/>
      <c r="F65" s="37"/>
      <c r="G65" s="28"/>
    </row>
    <row r="66" spans="1:10" ht="15">
      <c r="A66" s="35"/>
      <c r="B66" s="23"/>
      <c r="C66" s="23"/>
      <c r="D66" s="23"/>
      <c r="E66" s="36"/>
      <c r="F66" s="36"/>
      <c r="G66" s="28"/>
      <c r="I66" s="34"/>
      <c r="J66" s="33"/>
    </row>
    <row r="67" spans="1:10" ht="15">
      <c r="A67" s="35"/>
      <c r="B67" s="23"/>
      <c r="C67" s="23"/>
      <c r="D67" s="23"/>
      <c r="E67" s="36"/>
      <c r="F67" s="36"/>
      <c r="G67" s="28"/>
      <c r="I67" s="36" t="s">
        <v>49</v>
      </c>
      <c r="J67" s="37"/>
    </row>
    <row r="68" spans="9:10" ht="14.25">
      <c r="I68" s="36"/>
      <c r="J68" s="36"/>
    </row>
    <row r="69" spans="9:10" ht="14.25">
      <c r="I69" s="36"/>
      <c r="J69" s="36"/>
    </row>
    <row r="70" ht="14.25">
      <c r="I70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5905511811023623" bottom="0.1968503937007874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2008-04-01T12:02:39Z</cp:lastPrinted>
  <dcterms:created xsi:type="dcterms:W3CDTF">2000-11-02T08:00:54Z</dcterms:created>
  <dcterms:modified xsi:type="dcterms:W3CDTF">2009-03-06T10:58:01Z</dcterms:modified>
  <cp:category/>
  <cp:version/>
  <cp:contentType/>
  <cp:contentStatus/>
  <cp:revision>1</cp:revision>
</cp:coreProperties>
</file>