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'Arkusz1'!$16:$17</definedName>
  </definedNames>
  <calcPr fullCalcOnLoad="1"/>
</workbook>
</file>

<file path=xl/sharedStrings.xml><?xml version="1.0" encoding="utf-8"?>
<sst xmlns="http://schemas.openxmlformats.org/spreadsheetml/2006/main" count="94" uniqueCount="65">
  <si>
    <t>Załącznik Nr 2a</t>
  </si>
  <si>
    <t>do Zarządzenia Nr 234/2008</t>
  </si>
  <si>
    <t>Burmistrza Wyszkowa</t>
  </si>
  <si>
    <t>z dnia 20 listopada 2008r.</t>
  </si>
  <si>
    <t>Zmiany w planie zadań zleconych</t>
  </si>
  <si>
    <t>z zakresu administracji rządowej</t>
  </si>
  <si>
    <t>PLAN   WYDATKÓW</t>
  </si>
  <si>
    <t>Klasyfikacja budżet.</t>
  </si>
  <si>
    <t>Treść</t>
  </si>
  <si>
    <t>Zmniejszenia</t>
  </si>
  <si>
    <t>Zwiększenia</t>
  </si>
  <si>
    <t>Dział</t>
  </si>
  <si>
    <t>Rozdz.</t>
  </si>
  <si>
    <t>Par.</t>
  </si>
  <si>
    <t>Wydatki na zadania zlecone</t>
  </si>
  <si>
    <t>010</t>
  </si>
  <si>
    <t>Rolnictwo i łowiectwo</t>
  </si>
  <si>
    <t>01095</t>
  </si>
  <si>
    <t>Pozostała działalność</t>
  </si>
  <si>
    <t>4300</t>
  </si>
  <si>
    <t>Zakup usług pozostałych</t>
  </si>
  <si>
    <t xml:space="preserve">Różne opłaty i składki </t>
  </si>
  <si>
    <t>Pomoc Społeczna</t>
  </si>
  <si>
    <t>Świadczenia rodzinne oraz składki na ubezpieczenia emerytalne i rentowe z ubezpieczenia społecznego</t>
  </si>
  <si>
    <t>Zakup materiałów i wyposażenia</t>
  </si>
  <si>
    <t>Różne opłaty i składki</t>
  </si>
  <si>
    <t>4440</t>
  </si>
  <si>
    <t>Odpisy na zakładowy fundusz świadczeń socjalnych</t>
  </si>
  <si>
    <t>4740</t>
  </si>
  <si>
    <t>Zakup materiałów papierniczych do sprzętu drukarskiego i urządzeń kserograficznych</t>
  </si>
  <si>
    <t>Razem</t>
  </si>
  <si>
    <t>Burmistrz Wyszkowa</t>
  </si>
  <si>
    <t>Grzegorz Nowosielski</t>
  </si>
  <si>
    <t xml:space="preserve">Przedszkola </t>
  </si>
  <si>
    <t>Żłobko-przedszkole</t>
  </si>
  <si>
    <t>P.Kamieńczyk</t>
  </si>
  <si>
    <t>razem</t>
  </si>
  <si>
    <t>3020</t>
  </si>
  <si>
    <t>Nagrody i wydatki osobowe nie zaliczone do wynagr.</t>
  </si>
  <si>
    <t>4010</t>
  </si>
  <si>
    <t>Wynagrodzenia osobowe pracowników</t>
  </si>
  <si>
    <t>4040</t>
  </si>
  <si>
    <t>Dodatkowe wynagrodzenia roczne</t>
  </si>
  <si>
    <t>4110</t>
  </si>
  <si>
    <t>Składki na ubezpieczenia społeczne</t>
  </si>
  <si>
    <t>4120</t>
  </si>
  <si>
    <t>Składki na Fundusz Pracy</t>
  </si>
  <si>
    <t>4210</t>
  </si>
  <si>
    <t>4240</t>
  </si>
  <si>
    <t>Zakup pomocy naukowych,dydaktycznych i książek</t>
  </si>
  <si>
    <t>4260</t>
  </si>
  <si>
    <t>Zakup energii</t>
  </si>
  <si>
    <t>4270</t>
  </si>
  <si>
    <t>Zakup usług remontowych</t>
  </si>
  <si>
    <t>4410</t>
  </si>
  <si>
    <t>Podróże służbowe krajowe</t>
  </si>
  <si>
    <t>4430</t>
  </si>
  <si>
    <t>Przeciwdziałanie alkoholizmowi</t>
  </si>
  <si>
    <t>Urząd</t>
  </si>
  <si>
    <t>Świetlica</t>
  </si>
  <si>
    <t>2810</t>
  </si>
  <si>
    <t>2820</t>
  </si>
  <si>
    <t>Dot.celowa z budżetu na finans.lub dofinans.zadań zleconych do realizacji stowarzyszeniom</t>
  </si>
  <si>
    <t>3030</t>
  </si>
  <si>
    <t>Różne wydatki na rzecz osób fizycznych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</si>
</sst>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"/>
      <family val="2"/>
    </font>
    <font>
      <sz val="11"/>
      <name val="Arial"/>
      <family val="2"/>
    </font>
    <font>
      <sz val="11"/>
      <color indexed="8"/>
      <name val="Arial CE"/>
      <family val="2"/>
    </font>
    <font>
      <sz val="12"/>
      <color indexed="8"/>
      <name val="Arial CE"/>
      <family val="2"/>
    </font>
    <font>
      <sz val="12"/>
      <name val="Arial"/>
      <family val="2"/>
    </font>
    <font>
      <b/>
      <sz val="12"/>
      <color indexed="8"/>
      <name val="Arial CE"/>
      <family val="2"/>
    </font>
    <font>
      <b/>
      <sz val="12"/>
      <name val="Arial"/>
      <family val="2"/>
    </font>
    <font>
      <b/>
      <sz val="11"/>
      <color indexed="8"/>
      <name val="Arial CE"/>
      <family val="2"/>
    </font>
    <font>
      <b/>
      <sz val="11"/>
      <name val="Arial"/>
      <family val="2"/>
    </font>
    <font>
      <b/>
      <sz val="11"/>
      <name val="Arial CE"/>
      <family val="2"/>
    </font>
    <font>
      <sz val="10"/>
      <color indexed="8"/>
      <name val="Arial CE"/>
      <family val="2"/>
    </font>
    <font>
      <b/>
      <sz val="10"/>
      <name val="Arial"/>
      <family val="2"/>
    </font>
    <font>
      <u val="single"/>
      <sz val="10"/>
      <color indexed="8"/>
      <name val="Arial CE"/>
      <family val="2"/>
    </font>
    <font>
      <b/>
      <u val="single"/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49" fontId="5" fillId="0" borderId="6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/>
    </xf>
    <xf numFmtId="0" fontId="1" fillId="0" borderId="9" xfId="0" applyFont="1" applyBorder="1" applyAlignment="1">
      <alignment wrapText="1"/>
    </xf>
    <xf numFmtId="3" fontId="6" fillId="0" borderId="10" xfId="0" applyNumberFormat="1" applyFont="1" applyBorder="1" applyAlignment="1">
      <alignment wrapText="1"/>
    </xf>
    <xf numFmtId="0" fontId="2" fillId="0" borderId="11" xfId="0" applyFont="1" applyFill="1" applyBorder="1" applyAlignment="1">
      <alignment/>
    </xf>
    <xf numFmtId="49" fontId="7" fillId="0" borderId="12" xfId="0" applyNumberFormat="1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1" fillId="0" borderId="2" xfId="0" applyFont="1" applyBorder="1" applyAlignment="1">
      <alignment wrapText="1"/>
    </xf>
    <xf numFmtId="3" fontId="8" fillId="0" borderId="10" xfId="0" applyNumberFormat="1" applyFont="1" applyBorder="1" applyAlignment="1">
      <alignment wrapText="1"/>
    </xf>
    <xf numFmtId="49" fontId="2" fillId="0" borderId="1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3" fontId="1" fillId="0" borderId="10" xfId="0" applyNumberFormat="1" applyFont="1" applyBorder="1" applyAlignment="1">
      <alignment wrapText="1"/>
    </xf>
    <xf numFmtId="0" fontId="2" fillId="0" borderId="12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vertical="center"/>
    </xf>
    <xf numFmtId="0" fontId="1" fillId="0" borderId="17" xfId="0" applyFont="1" applyBorder="1" applyAlignment="1">
      <alignment wrapText="1"/>
    </xf>
    <xf numFmtId="0" fontId="5" fillId="0" borderId="12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6" fillId="0" borderId="20" xfId="0" applyNumberFormat="1" applyFont="1" applyBorder="1" applyAlignment="1">
      <alignment wrapText="1"/>
    </xf>
    <xf numFmtId="0" fontId="9" fillId="0" borderId="12" xfId="0" applyFont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 wrapText="1"/>
    </xf>
    <xf numFmtId="3" fontId="8" fillId="0" borderId="2" xfId="0" applyNumberFormat="1" applyFont="1" applyBorder="1" applyAlignment="1">
      <alignment wrapText="1"/>
    </xf>
    <xf numFmtId="3" fontId="8" fillId="0" borderId="3" xfId="0" applyNumberFormat="1" applyFont="1" applyBorder="1" applyAlignment="1">
      <alignment wrapText="1"/>
    </xf>
    <xf numFmtId="0" fontId="9" fillId="0" borderId="11" xfId="0" applyFont="1" applyBorder="1" applyAlignment="1">
      <alignment/>
    </xf>
    <xf numFmtId="0" fontId="2" fillId="0" borderId="12" xfId="0" applyFont="1" applyFill="1" applyBorder="1" applyAlignment="1">
      <alignment/>
    </xf>
    <xf numFmtId="3" fontId="1" fillId="0" borderId="2" xfId="0" applyNumberFormat="1" applyFont="1" applyBorder="1" applyAlignment="1">
      <alignment wrapText="1"/>
    </xf>
    <xf numFmtId="3" fontId="1" fillId="0" borderId="3" xfId="0" applyNumberFormat="1" applyFont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9" fillId="0" borderId="15" xfId="0" applyFont="1" applyBorder="1" applyAlignment="1">
      <alignment/>
    </xf>
    <xf numFmtId="0" fontId="10" fillId="0" borderId="2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3" fontId="11" fillId="0" borderId="4" xfId="0" applyNumberFormat="1" applyFont="1" applyBorder="1" applyAlignment="1">
      <alignment wrapText="1"/>
    </xf>
    <xf numFmtId="3" fontId="11" fillId="0" borderId="5" xfId="0" applyNumberFormat="1" applyFont="1" applyBorder="1" applyAlignment="1">
      <alignment wrapText="1"/>
    </xf>
    <xf numFmtId="0" fontId="2" fillId="0" borderId="1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3" fontId="7" fillId="0" borderId="3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12" fillId="0" borderId="23" xfId="0" applyNumberFormat="1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23" xfId="0" applyFont="1" applyBorder="1" applyAlignment="1">
      <alignment/>
    </xf>
    <xf numFmtId="49" fontId="12" fillId="0" borderId="24" xfId="0" applyNumberFormat="1" applyFont="1" applyFill="1" applyBorder="1" applyAlignment="1">
      <alignment/>
    </xf>
    <xf numFmtId="0" fontId="12" fillId="0" borderId="24" xfId="0" applyFont="1" applyFill="1" applyBorder="1" applyAlignment="1">
      <alignment/>
    </xf>
    <xf numFmtId="0" fontId="0" fillId="0" borderId="24" xfId="0" applyBorder="1" applyAlignment="1">
      <alignment/>
    </xf>
    <xf numFmtId="49" fontId="10" fillId="0" borderId="24" xfId="0" applyNumberFormat="1" applyFont="1" applyFill="1" applyBorder="1" applyAlignment="1">
      <alignment horizontal="center"/>
    </xf>
    <xf numFmtId="0" fontId="10" fillId="0" borderId="24" xfId="0" applyFont="1" applyFill="1" applyBorder="1" applyAlignment="1">
      <alignment wrapText="1"/>
    </xf>
    <xf numFmtId="0" fontId="10" fillId="0" borderId="24" xfId="0" applyFont="1" applyFill="1" applyBorder="1" applyAlignment="1">
      <alignment/>
    </xf>
    <xf numFmtId="49" fontId="13" fillId="0" borderId="23" xfId="0" applyNumberFormat="1" applyFont="1" applyFill="1" applyBorder="1" applyAlignment="1">
      <alignment/>
    </xf>
    <xf numFmtId="0" fontId="13" fillId="0" borderId="23" xfId="0" applyFont="1" applyFill="1" applyBorder="1" applyAlignment="1">
      <alignment/>
    </xf>
    <xf numFmtId="0" fontId="11" fillId="0" borderId="14" xfId="0" applyFont="1" applyBorder="1" applyAlignment="1">
      <alignment/>
    </xf>
    <xf numFmtId="0" fontId="11" fillId="0" borderId="25" xfId="0" applyFont="1" applyBorder="1" applyAlignment="1">
      <alignment/>
    </xf>
    <xf numFmtId="49" fontId="10" fillId="0" borderId="24" xfId="0" applyNumberFormat="1" applyFont="1" applyFill="1" applyBorder="1" applyAlignment="1">
      <alignment/>
    </xf>
    <xf numFmtId="0" fontId="11" fillId="0" borderId="23" xfId="0" applyFont="1" applyBorder="1" applyAlignment="1">
      <alignment/>
    </xf>
    <xf numFmtId="0" fontId="2" fillId="0" borderId="26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="75" zoomScaleNormal="75" workbookViewId="0" topLeftCell="A1">
      <selection activeCell="J26" sqref="J26"/>
    </sheetView>
  </sheetViews>
  <sheetFormatPr defaultColWidth="9.140625" defaultRowHeight="12.75"/>
  <cols>
    <col min="1" max="1" width="6.140625" style="1" customWidth="1"/>
    <col min="2" max="2" width="7.140625" style="1" customWidth="1"/>
    <col min="3" max="3" width="6.421875" style="1" customWidth="1"/>
    <col min="4" max="4" width="53.8515625" style="1" customWidth="1"/>
    <col min="5" max="5" width="13.00390625" style="1" customWidth="1"/>
    <col min="6" max="6" width="15.28125" style="1" customWidth="1"/>
    <col min="7" max="16384" width="9.140625" style="1" customWidth="1"/>
  </cols>
  <sheetData>
    <row r="1" spans="1:6" s="6" customFormat="1" ht="15">
      <c r="A1" s="2"/>
      <c r="B1" s="2"/>
      <c r="C1" s="2"/>
      <c r="D1" s="3"/>
      <c r="E1" s="4" t="s">
        <v>0</v>
      </c>
      <c r="F1" s="5"/>
    </row>
    <row r="2" spans="1:6" s="6" customFormat="1" ht="15">
      <c r="A2" s="2"/>
      <c r="B2" s="2"/>
      <c r="C2" s="2"/>
      <c r="D2" s="3"/>
      <c r="E2" s="4" t="s">
        <v>1</v>
      </c>
      <c r="F2" s="5"/>
    </row>
    <row r="3" spans="1:6" s="6" customFormat="1" ht="15">
      <c r="A3" s="2"/>
      <c r="B3" s="2"/>
      <c r="C3" s="2"/>
      <c r="D3" s="3"/>
      <c r="E3" s="4" t="s">
        <v>2</v>
      </c>
      <c r="F3" s="5"/>
    </row>
    <row r="4" spans="1:6" s="6" customFormat="1" ht="15">
      <c r="A4" s="2"/>
      <c r="B4" s="2"/>
      <c r="C4" s="2"/>
      <c r="D4" s="3"/>
      <c r="E4" s="4" t="s">
        <v>3</v>
      </c>
      <c r="F4" s="5"/>
    </row>
    <row r="5" spans="1:6" s="6" customFormat="1" ht="15">
      <c r="A5" s="2"/>
      <c r="B5" s="2"/>
      <c r="C5" s="2"/>
      <c r="D5" s="3"/>
      <c r="E5" s="4"/>
      <c r="F5" s="5"/>
    </row>
    <row r="6" spans="1:6" s="6" customFormat="1" ht="15">
      <c r="A6" s="2"/>
      <c r="B6" s="2"/>
      <c r="C6" s="2"/>
      <c r="D6" s="3"/>
      <c r="E6" s="4"/>
      <c r="F6" s="5"/>
    </row>
    <row r="7" spans="1:6" s="6" customFormat="1" ht="15">
      <c r="A7" s="2"/>
      <c r="B7" s="2"/>
      <c r="C7" s="2"/>
      <c r="D7" s="3"/>
      <c r="E7" s="4"/>
      <c r="F7" s="5"/>
    </row>
    <row r="8" spans="1:6" s="6" customFormat="1" ht="15.75">
      <c r="A8" s="2"/>
      <c r="B8" s="2"/>
      <c r="C8" s="2"/>
      <c r="D8" s="7" t="s">
        <v>4</v>
      </c>
      <c r="E8" s="4"/>
      <c r="F8" s="5"/>
    </row>
    <row r="9" spans="1:6" s="6" customFormat="1" ht="15.75">
      <c r="A9" s="2"/>
      <c r="B9" s="2"/>
      <c r="C9" s="2"/>
      <c r="D9" s="7" t="s">
        <v>5</v>
      </c>
      <c r="E9" s="4"/>
      <c r="F9" s="5"/>
    </row>
    <row r="10" spans="1:6" s="6" customFormat="1" ht="15.75">
      <c r="A10" s="2"/>
      <c r="B10" s="2"/>
      <c r="C10" s="2"/>
      <c r="D10" s="7"/>
      <c r="E10" s="4"/>
      <c r="F10" s="5"/>
    </row>
    <row r="11" spans="1:6" s="6" customFormat="1" ht="15.75">
      <c r="A11" s="2"/>
      <c r="B11" s="2"/>
      <c r="C11" s="2"/>
      <c r="D11" s="7"/>
      <c r="E11" s="4"/>
      <c r="F11" s="5"/>
    </row>
    <row r="12" spans="1:6" s="6" customFormat="1" ht="15.75">
      <c r="A12" s="2"/>
      <c r="B12" s="2"/>
      <c r="C12" s="2"/>
      <c r="D12" s="7" t="s">
        <v>6</v>
      </c>
      <c r="E12" s="4"/>
      <c r="F12" s="5"/>
    </row>
    <row r="13" spans="1:6" s="6" customFormat="1" ht="15">
      <c r="A13" s="2"/>
      <c r="B13" s="2"/>
      <c r="C13" s="2"/>
      <c r="D13" s="3"/>
      <c r="E13" s="4"/>
      <c r="F13" s="5"/>
    </row>
    <row r="14" spans="1:6" s="6" customFormat="1" ht="15.75">
      <c r="A14" s="7"/>
      <c r="B14" s="7"/>
      <c r="C14" s="7"/>
      <c r="D14" s="7"/>
      <c r="E14" s="7"/>
      <c r="F14" s="5"/>
    </row>
    <row r="15" spans="1:6" s="6" customFormat="1" ht="14.25">
      <c r="A15" s="2"/>
      <c r="B15" s="2"/>
      <c r="C15" s="2"/>
      <c r="D15" s="2"/>
      <c r="E15" s="2"/>
      <c r="F15" s="1"/>
    </row>
    <row r="16" spans="1:6" s="6" customFormat="1" ht="13.5" customHeight="1">
      <c r="A16" s="8" t="s">
        <v>7</v>
      </c>
      <c r="B16" s="8"/>
      <c r="C16" s="8"/>
      <c r="D16" s="73" t="s">
        <v>8</v>
      </c>
      <c r="E16" s="9" t="s">
        <v>9</v>
      </c>
      <c r="F16" s="10" t="s">
        <v>10</v>
      </c>
    </row>
    <row r="17" spans="1:6" s="6" customFormat="1" ht="43.5" customHeight="1">
      <c r="A17" s="8" t="s">
        <v>11</v>
      </c>
      <c r="B17" s="8" t="s">
        <v>12</v>
      </c>
      <c r="C17" s="8" t="s">
        <v>13</v>
      </c>
      <c r="D17" s="73"/>
      <c r="E17" s="11" t="s">
        <v>14</v>
      </c>
      <c r="F17" s="12" t="s">
        <v>14</v>
      </c>
    </row>
    <row r="18" spans="1:6" s="6" customFormat="1" ht="15.75">
      <c r="A18" s="13" t="s">
        <v>15</v>
      </c>
      <c r="B18" s="14"/>
      <c r="C18" s="15"/>
      <c r="D18" s="16" t="s">
        <v>16</v>
      </c>
      <c r="E18" s="17"/>
      <c r="F18" s="18">
        <f>SUM(F19)</f>
        <v>32793</v>
      </c>
    </row>
    <row r="19" spans="1:6" s="6" customFormat="1" ht="15">
      <c r="A19" s="19"/>
      <c r="B19" s="20" t="s">
        <v>17</v>
      </c>
      <c r="C19" s="21"/>
      <c r="D19" s="22" t="s">
        <v>18</v>
      </c>
      <c r="E19" s="23"/>
      <c r="F19" s="24">
        <f>SUM(F20:F21)</f>
        <v>32793</v>
      </c>
    </row>
    <row r="20" spans="1:6" s="6" customFormat="1" ht="15">
      <c r="A20" s="19"/>
      <c r="B20" s="20"/>
      <c r="C20" s="25" t="s">
        <v>19</v>
      </c>
      <c r="D20" s="26" t="s">
        <v>20</v>
      </c>
      <c r="E20" s="23"/>
      <c r="F20" s="27">
        <v>655</v>
      </c>
    </row>
    <row r="21" spans="1:6" s="6" customFormat="1" ht="14.25">
      <c r="A21" s="19"/>
      <c r="B21" s="28"/>
      <c r="C21" s="29">
        <v>4430</v>
      </c>
      <c r="D21" s="26" t="s">
        <v>21</v>
      </c>
      <c r="E21" s="23"/>
      <c r="F21" s="27">
        <v>32138</v>
      </c>
    </row>
    <row r="22" spans="1:6" s="6" customFormat="1" ht="14.25">
      <c r="A22" s="30"/>
      <c r="B22" s="30"/>
      <c r="C22" s="30"/>
      <c r="D22" s="31"/>
      <c r="E22" s="11"/>
      <c r="F22" s="32"/>
    </row>
    <row r="23" spans="1:6" s="6" customFormat="1" ht="15.75">
      <c r="A23" s="33">
        <v>852</v>
      </c>
      <c r="B23" s="34"/>
      <c r="C23" s="34"/>
      <c r="D23" s="35" t="s">
        <v>22</v>
      </c>
      <c r="E23" s="36">
        <f>E24</f>
        <v>8586</v>
      </c>
      <c r="F23" s="18">
        <f>F24</f>
        <v>8586</v>
      </c>
    </row>
    <row r="24" spans="1:6" s="6" customFormat="1" ht="45">
      <c r="A24" s="37"/>
      <c r="B24" s="38">
        <v>85212</v>
      </c>
      <c r="C24" s="22"/>
      <c r="D24" s="39" t="s">
        <v>23</v>
      </c>
      <c r="E24" s="40">
        <f>SUM(E25:E29)</f>
        <v>8586</v>
      </c>
      <c r="F24" s="41">
        <f>SUM(F25:F29)</f>
        <v>8586</v>
      </c>
    </row>
    <row r="25" spans="1:6" s="6" customFormat="1" ht="15">
      <c r="A25" s="42"/>
      <c r="B25" s="43"/>
      <c r="C25" s="29">
        <v>4210</v>
      </c>
      <c r="D25" s="26" t="s">
        <v>24</v>
      </c>
      <c r="E25" s="44">
        <v>7000</v>
      </c>
      <c r="F25" s="45"/>
    </row>
    <row r="26" spans="1:6" s="6" customFormat="1" ht="15">
      <c r="A26" s="42"/>
      <c r="B26" s="43"/>
      <c r="C26" s="29">
        <v>4300</v>
      </c>
      <c r="D26" s="26" t="s">
        <v>20</v>
      </c>
      <c r="E26" s="44"/>
      <c r="F26" s="45">
        <v>8000</v>
      </c>
    </row>
    <row r="27" spans="1:6" s="6" customFormat="1" ht="15">
      <c r="A27" s="42"/>
      <c r="B27" s="43"/>
      <c r="C27" s="29">
        <v>4430</v>
      </c>
      <c r="D27" s="26" t="s">
        <v>25</v>
      </c>
      <c r="E27" s="44">
        <v>1000</v>
      </c>
      <c r="F27" s="45"/>
    </row>
    <row r="28" spans="1:6" s="6" customFormat="1" ht="15">
      <c r="A28" s="42"/>
      <c r="B28" s="43"/>
      <c r="C28" s="25" t="s">
        <v>26</v>
      </c>
      <c r="D28" s="26" t="s">
        <v>27</v>
      </c>
      <c r="E28" s="44"/>
      <c r="F28" s="45">
        <v>586</v>
      </c>
    </row>
    <row r="29" spans="1:6" s="6" customFormat="1" ht="29.25">
      <c r="A29" s="42"/>
      <c r="B29" s="43"/>
      <c r="C29" s="25" t="s">
        <v>28</v>
      </c>
      <c r="D29" s="46" t="s">
        <v>29</v>
      </c>
      <c r="E29" s="44">
        <v>586</v>
      </c>
      <c r="F29" s="45"/>
    </row>
    <row r="30" spans="1:6" s="6" customFormat="1" ht="15">
      <c r="A30" s="42"/>
      <c r="B30" s="43"/>
      <c r="C30" s="8"/>
      <c r="D30" s="46"/>
      <c r="E30" s="44"/>
      <c r="F30" s="45"/>
    </row>
    <row r="31" spans="1:6" s="6" customFormat="1" ht="15">
      <c r="A31" s="47"/>
      <c r="B31" s="48"/>
      <c r="C31" s="48"/>
      <c r="D31" s="49"/>
      <c r="E31" s="50"/>
      <c r="F31" s="51"/>
    </row>
    <row r="32" spans="1:6" ht="18.75" customHeight="1">
      <c r="A32" s="52"/>
      <c r="B32" s="52"/>
      <c r="C32" s="52"/>
      <c r="D32" s="53" t="s">
        <v>30</v>
      </c>
      <c r="E32" s="54">
        <f>E18+E23</f>
        <v>8586</v>
      </c>
      <c r="F32" s="55">
        <f>F18+F23</f>
        <v>41379</v>
      </c>
    </row>
    <row r="33" spans="1:5" ht="15">
      <c r="A33" s="56"/>
      <c r="B33" s="2"/>
      <c r="C33" s="2"/>
      <c r="D33" s="2"/>
      <c r="E33" s="2"/>
    </row>
    <row r="34" spans="1:5" ht="15">
      <c r="A34" s="56"/>
      <c r="B34" s="2"/>
      <c r="C34" s="2"/>
      <c r="D34" s="2"/>
      <c r="E34" s="2"/>
    </row>
    <row r="35" spans="1:5" ht="15">
      <c r="A35" s="56"/>
      <c r="B35" s="2"/>
      <c r="C35" s="2"/>
      <c r="D35" s="2"/>
      <c r="E35" s="2"/>
    </row>
    <row r="36" spans="1:5" ht="15">
      <c r="A36" s="56"/>
      <c r="B36" s="2"/>
      <c r="C36" s="2"/>
      <c r="D36" s="2"/>
      <c r="E36" s="2"/>
    </row>
    <row r="37" spans="1:6" ht="15">
      <c r="A37" s="56"/>
      <c r="B37" s="2"/>
      <c r="C37" s="2"/>
      <c r="D37" s="2"/>
      <c r="E37" s="2"/>
      <c r="F37" s="2"/>
    </row>
    <row r="38" spans="1:5" ht="15">
      <c r="A38" s="56"/>
      <c r="B38" s="2"/>
      <c r="C38" s="2"/>
      <c r="D38" s="2"/>
      <c r="E38" s="2" t="s">
        <v>31</v>
      </c>
    </row>
    <row r="39" ht="14.25">
      <c r="E39" s="2"/>
    </row>
    <row r="40" ht="14.25">
      <c r="E40" s="2"/>
    </row>
    <row r="41" ht="14.25">
      <c r="E41" s="1" t="s">
        <v>32</v>
      </c>
    </row>
  </sheetData>
  <mergeCells count="1">
    <mergeCell ref="D16:D17"/>
  </mergeCells>
  <printOptions horizontalCentered="1"/>
  <pageMargins left="0.39375" right="0.39375" top="0.7875" bottom="0.5902777777777778" header="0.5118055555555556" footer="0.19652777777777777"/>
  <pageSetup cellComments="atEnd" horizontalDpi="300" verticalDpi="300" orientation="portrait" paperSize="9" scale="80"/>
  <headerFooter alignWithMargins="0">
    <oddFooter>&amp;LStrona&amp;P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9.140625" defaultRowHeight="12.75"/>
  <sheetData/>
  <printOptions/>
  <pageMargins left="0.7875" right="0.7875" top="0.7875" bottom="0.7875" header="0.5118055555555556" footer="0.5118055555555556"/>
  <pageSetup cellComments="atEnd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E42"/>
  <sheetViews>
    <sheetView workbookViewId="0" topLeftCell="A22">
      <selection activeCell="E37" sqref="E37"/>
    </sheetView>
  </sheetViews>
  <sheetFormatPr defaultColWidth="9.140625" defaultRowHeight="12.75"/>
  <cols>
    <col min="2" max="2" width="36.140625" style="0" customWidth="1"/>
    <col min="3" max="3" width="11.421875" style="0" customWidth="1"/>
    <col min="4" max="4" width="13.7109375" style="0" customWidth="1"/>
    <col min="5" max="5" width="8.00390625" style="0" customWidth="1"/>
  </cols>
  <sheetData>
    <row r="5" spans="1:5" ht="27.75" customHeight="1">
      <c r="A5" s="57"/>
      <c r="B5" s="58" t="s">
        <v>33</v>
      </c>
      <c r="C5" s="59" t="s">
        <v>34</v>
      </c>
      <c r="D5" s="60" t="s">
        <v>35</v>
      </c>
      <c r="E5" s="60" t="s">
        <v>36</v>
      </c>
    </row>
    <row r="6" spans="1:5" ht="12.75">
      <c r="A6" s="61"/>
      <c r="B6" s="62"/>
      <c r="D6" s="63"/>
      <c r="E6" s="63"/>
    </row>
    <row r="7" spans="1:5" ht="26.25" customHeight="1">
      <c r="A7" s="64" t="s">
        <v>37</v>
      </c>
      <c r="B7" s="65" t="s">
        <v>38</v>
      </c>
      <c r="C7">
        <v>1370</v>
      </c>
      <c r="D7" s="63"/>
      <c r="E7" s="63">
        <f>SUM(C7:D7)</f>
        <v>1370</v>
      </c>
    </row>
    <row r="8" spans="1:5" ht="12.75">
      <c r="A8" s="64" t="s">
        <v>39</v>
      </c>
      <c r="B8" s="66" t="s">
        <v>40</v>
      </c>
      <c r="C8">
        <v>423172</v>
      </c>
      <c r="D8" s="63">
        <v>15000</v>
      </c>
      <c r="E8" s="63">
        <f aca="true" t="shared" si="0" ref="E8:E19">SUM(C8:D8)</f>
        <v>438172</v>
      </c>
    </row>
    <row r="9" spans="1:5" ht="12.75">
      <c r="A9" s="64" t="s">
        <v>41</v>
      </c>
      <c r="B9" s="66" t="s">
        <v>42</v>
      </c>
      <c r="C9">
        <v>35600</v>
      </c>
      <c r="D9" s="63"/>
      <c r="E9" s="63">
        <f t="shared" si="0"/>
        <v>35600</v>
      </c>
    </row>
    <row r="10" spans="1:5" ht="12.75">
      <c r="A10" s="64" t="s">
        <v>43</v>
      </c>
      <c r="B10" s="66" t="s">
        <v>44</v>
      </c>
      <c r="C10">
        <v>80500</v>
      </c>
      <c r="D10" s="63">
        <v>2700</v>
      </c>
      <c r="E10" s="63">
        <f t="shared" si="0"/>
        <v>83200</v>
      </c>
    </row>
    <row r="11" spans="1:5" ht="12.75">
      <c r="A11" s="64" t="s">
        <v>45</v>
      </c>
      <c r="B11" s="66" t="s">
        <v>46</v>
      </c>
      <c r="C11">
        <v>10800</v>
      </c>
      <c r="D11" s="63">
        <v>360</v>
      </c>
      <c r="E11" s="63">
        <f t="shared" si="0"/>
        <v>11160</v>
      </c>
    </row>
    <row r="12" spans="1:5" ht="12.75">
      <c r="A12" s="64" t="s">
        <v>47</v>
      </c>
      <c r="B12" s="66" t="s">
        <v>24</v>
      </c>
      <c r="C12">
        <v>13800</v>
      </c>
      <c r="D12" s="63">
        <v>1500</v>
      </c>
      <c r="E12" s="63">
        <f t="shared" si="0"/>
        <v>15300</v>
      </c>
    </row>
    <row r="13" spans="1:5" ht="25.5">
      <c r="A13" s="64" t="s">
        <v>48</v>
      </c>
      <c r="B13" s="65" t="s">
        <v>49</v>
      </c>
      <c r="C13">
        <v>1000</v>
      </c>
      <c r="D13" s="63"/>
      <c r="E13" s="63">
        <f t="shared" si="0"/>
        <v>1000</v>
      </c>
    </row>
    <row r="14" spans="1:5" ht="12.75">
      <c r="A14" s="64" t="s">
        <v>50</v>
      </c>
      <c r="B14" s="66" t="s">
        <v>51</v>
      </c>
      <c r="C14">
        <v>41700</v>
      </c>
      <c r="D14" s="63"/>
      <c r="E14" s="63">
        <f t="shared" si="0"/>
        <v>41700</v>
      </c>
    </row>
    <row r="15" spans="1:5" ht="12.75">
      <c r="A15" s="64" t="s">
        <v>52</v>
      </c>
      <c r="B15" s="66" t="s">
        <v>53</v>
      </c>
      <c r="C15">
        <v>2600</v>
      </c>
      <c r="D15" s="63"/>
      <c r="E15" s="63">
        <f t="shared" si="0"/>
        <v>2600</v>
      </c>
    </row>
    <row r="16" spans="1:5" ht="12.75">
      <c r="A16" s="64" t="s">
        <v>19</v>
      </c>
      <c r="B16" s="66" t="s">
        <v>20</v>
      </c>
      <c r="C16">
        <v>14500</v>
      </c>
      <c r="D16" s="63">
        <v>440</v>
      </c>
      <c r="E16" s="63">
        <f t="shared" si="0"/>
        <v>14940</v>
      </c>
    </row>
    <row r="17" spans="1:5" ht="12.75">
      <c r="A17" s="64" t="s">
        <v>54</v>
      </c>
      <c r="B17" s="66" t="s">
        <v>55</v>
      </c>
      <c r="C17">
        <v>100</v>
      </c>
      <c r="D17" s="63"/>
      <c r="E17" s="63">
        <f t="shared" si="0"/>
        <v>100</v>
      </c>
    </row>
    <row r="18" spans="1:5" ht="12.75">
      <c r="A18" s="64" t="s">
        <v>56</v>
      </c>
      <c r="B18" s="66"/>
      <c r="C18">
        <v>1000</v>
      </c>
      <c r="D18" s="63"/>
      <c r="E18" s="63">
        <f t="shared" si="0"/>
        <v>1000</v>
      </c>
    </row>
    <row r="19" spans="1:5" ht="24.75" customHeight="1">
      <c r="A19" s="64" t="s">
        <v>26</v>
      </c>
      <c r="B19" s="65" t="s">
        <v>27</v>
      </c>
      <c r="C19">
        <v>26433</v>
      </c>
      <c r="D19" s="63"/>
      <c r="E19" s="63">
        <f t="shared" si="0"/>
        <v>26433</v>
      </c>
    </row>
    <row r="20" spans="1:5" ht="12.75">
      <c r="A20" s="67"/>
      <c r="B20" s="68"/>
      <c r="C20" s="69">
        <f>SUM(C7:C19)</f>
        <v>652575</v>
      </c>
      <c r="D20" s="69">
        <f>SUM(D7:D19)</f>
        <v>20000</v>
      </c>
      <c r="E20" s="70">
        <f>SUM(E7:E19)</f>
        <v>672575</v>
      </c>
    </row>
    <row r="26" spans="1:5" ht="12.75">
      <c r="A26" s="61"/>
      <c r="B26" s="62" t="s">
        <v>57</v>
      </c>
      <c r="C26" t="s">
        <v>58</v>
      </c>
      <c r="D26" s="63" t="s">
        <v>59</v>
      </c>
      <c r="E26" t="s">
        <v>30</v>
      </c>
    </row>
    <row r="27" spans="1:4" ht="12.75">
      <c r="A27" s="71" t="s">
        <v>60</v>
      </c>
      <c r="B27" s="66"/>
      <c r="D27" s="63"/>
    </row>
    <row r="28" spans="1:5" ht="38.25">
      <c r="A28" s="71" t="s">
        <v>61</v>
      </c>
      <c r="B28" s="65" t="s">
        <v>62</v>
      </c>
      <c r="D28" s="63"/>
      <c r="E28">
        <f>SUM(C28:D28)</f>
        <v>0</v>
      </c>
    </row>
    <row r="29" spans="1:5" ht="12.75">
      <c r="A29" s="71" t="s">
        <v>63</v>
      </c>
      <c r="B29" s="66" t="s">
        <v>64</v>
      </c>
      <c r="C29">
        <v>7000</v>
      </c>
      <c r="D29" s="63"/>
      <c r="E29">
        <f aca="true" t="shared" si="1" ref="E29:E42">SUM(C29:D29)</f>
        <v>7000</v>
      </c>
    </row>
    <row r="30" spans="1:5" ht="12.75">
      <c r="A30" s="71" t="s">
        <v>39</v>
      </c>
      <c r="B30" s="66" t="s">
        <v>40</v>
      </c>
      <c r="D30" s="63">
        <v>39478</v>
      </c>
      <c r="E30">
        <f t="shared" si="1"/>
        <v>39478</v>
      </c>
    </row>
    <row r="31" spans="1:5" ht="12.75">
      <c r="A31" s="71" t="s">
        <v>41</v>
      </c>
      <c r="B31" s="66" t="s">
        <v>42</v>
      </c>
      <c r="D31" s="63">
        <v>2100</v>
      </c>
      <c r="E31">
        <f t="shared" si="1"/>
        <v>2100</v>
      </c>
    </row>
    <row r="32" spans="1:5" ht="12.75">
      <c r="A32" s="71" t="s">
        <v>43</v>
      </c>
      <c r="B32" s="66" t="s">
        <v>44</v>
      </c>
      <c r="C32">
        <v>800</v>
      </c>
      <c r="D32" s="63">
        <v>8800</v>
      </c>
      <c r="E32">
        <f t="shared" si="1"/>
        <v>9600</v>
      </c>
    </row>
    <row r="33" spans="1:5" ht="12.75">
      <c r="A33" s="71" t="s">
        <v>45</v>
      </c>
      <c r="B33" s="66" t="s">
        <v>46</v>
      </c>
      <c r="C33">
        <v>100</v>
      </c>
      <c r="D33" s="63">
        <v>1200</v>
      </c>
      <c r="E33">
        <f t="shared" si="1"/>
        <v>1300</v>
      </c>
    </row>
    <row r="34" spans="1:5" ht="12.75">
      <c r="A34" s="71" t="s">
        <v>47</v>
      </c>
      <c r="B34" s="66" t="s">
        <v>24</v>
      </c>
      <c r="C34">
        <v>3000</v>
      </c>
      <c r="D34" s="63">
        <v>8000</v>
      </c>
      <c r="E34">
        <f t="shared" si="1"/>
        <v>11000</v>
      </c>
    </row>
    <row r="35" spans="1:5" ht="12.75">
      <c r="A35" s="71" t="s">
        <v>50</v>
      </c>
      <c r="B35" s="66"/>
      <c r="C35">
        <v>6000</v>
      </c>
      <c r="D35" s="63"/>
      <c r="E35">
        <f t="shared" si="1"/>
        <v>6000</v>
      </c>
    </row>
    <row r="36" spans="1:5" ht="12.75">
      <c r="A36" s="71" t="s">
        <v>52</v>
      </c>
      <c r="B36" s="66" t="s">
        <v>53</v>
      </c>
      <c r="D36" s="63">
        <v>1000</v>
      </c>
      <c r="E36">
        <f t="shared" si="1"/>
        <v>1000</v>
      </c>
    </row>
    <row r="37" spans="1:5" ht="12.75">
      <c r="A37" s="71" t="s">
        <v>19</v>
      </c>
      <c r="B37" s="66" t="s">
        <v>20</v>
      </c>
      <c r="C37">
        <v>296100</v>
      </c>
      <c r="D37" s="63">
        <v>22922</v>
      </c>
      <c r="E37">
        <f t="shared" si="1"/>
        <v>319022</v>
      </c>
    </row>
    <row r="38" spans="1:5" ht="12.75">
      <c r="A38" s="71" t="s">
        <v>54</v>
      </c>
      <c r="B38" s="66" t="s">
        <v>55</v>
      </c>
      <c r="C38">
        <v>2000</v>
      </c>
      <c r="D38" s="63"/>
      <c r="E38">
        <f t="shared" si="1"/>
        <v>2000</v>
      </c>
    </row>
    <row r="39" spans="1:5" ht="12.75">
      <c r="A39" s="71" t="s">
        <v>56</v>
      </c>
      <c r="B39" s="66" t="s">
        <v>25</v>
      </c>
      <c r="D39" s="63"/>
      <c r="E39">
        <f t="shared" si="1"/>
        <v>0</v>
      </c>
    </row>
    <row r="40" spans="1:5" ht="25.5">
      <c r="A40" s="71" t="s">
        <v>26</v>
      </c>
      <c r="B40" s="65" t="s">
        <v>27</v>
      </c>
      <c r="D40" s="63">
        <v>1500</v>
      </c>
      <c r="E40">
        <f t="shared" si="1"/>
        <v>1500</v>
      </c>
    </row>
    <row r="41" spans="4:5" ht="12.75">
      <c r="D41" s="63"/>
      <c r="E41">
        <f t="shared" si="1"/>
        <v>0</v>
      </c>
    </row>
    <row r="42" spans="1:5" ht="12.75">
      <c r="A42" s="69"/>
      <c r="B42" s="69"/>
      <c r="C42" s="69">
        <f>SUM(C28:C41)</f>
        <v>315000</v>
      </c>
      <c r="D42" s="72">
        <f>SUM(D28:D41)</f>
        <v>85000</v>
      </c>
      <c r="E42" s="69">
        <f t="shared" si="1"/>
        <v>400000</v>
      </c>
    </row>
  </sheetData>
  <printOptions/>
  <pageMargins left="0.7875" right="0.7875" top="0.7875" bottom="0.7875" header="0.5118055555555556" footer="0.5118055555555556"/>
  <pageSetup cellComments="atEnd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Mielczarczyk</cp:lastModifiedBy>
  <dcterms:created xsi:type="dcterms:W3CDTF">2009-04-08T08:32:30Z</dcterms:created>
  <dcterms:modified xsi:type="dcterms:W3CDTF">2009-04-08T08:32:30Z</dcterms:modified>
  <cp:category/>
  <cp:version/>
  <cp:contentType/>
  <cp:contentStatus/>
</cp:coreProperties>
</file>