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<sst xmlns="http://schemas.openxmlformats.org/spreadsheetml/2006/main" count="114" uniqueCount="69">
  <si>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</si>
  <si>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</si>
  <si>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</si>
  <si>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</si>
  <si>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</si>
  <si>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</si>
  <si>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</si>
  <si>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</si>
  <si>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</si>
  <si>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</si>
  <si>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</si>
  <si>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</si>
  <si>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</si>
  <si>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</si>
  <si>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</si>
  <si>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</si>
  <si>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</si>
  <si>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</si>
  <si>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</si>
  <si>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</si>
  <si>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</si>
  <si>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</si>
  <si>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</si>
  <si>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</si>
  <si>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</si>
  <si>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</si>
  <si>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</si>
  <si>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</si>
  <si>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</si>
  <si>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</si>
  <si>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</si>
  <si>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</si>
  <si>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</si>
  <si>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</si>
  <si>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</si>
  <si>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</si>
  <si>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</si>
  <si>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</si>
  <si>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</si>
  <si>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</si>
  <si>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</si>
  <si>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</si>
  <si>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</si>
  <si>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</si>
  <si>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</si>
  <si>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</si>
  <si>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</si>
  <si>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</si>
  <si>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</si>
  <si>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</si>
  <si>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</si>
  <si>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</si>
  <si>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</si>
  <si>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Pomoc Społeczna</t>
  </si>
  <si>
    <t>Oświata i wychowanie</t>
  </si>
  <si>
    <t>Szkoły podstawowe</t>
  </si>
  <si>
    <t>Zmiana planu wydatków budżetu gminy na 2008 rok.</t>
  </si>
  <si>
    <t>Szkolenia pracowników niebędących członkami korpusu służby cywilnej.</t>
  </si>
  <si>
    <t>Wynagrodzenia bezosobowe</t>
  </si>
  <si>
    <t>Usługi opiekuńcze i specjal.usł.opiek.</t>
  </si>
  <si>
    <t>4700</t>
  </si>
  <si>
    <t>do Zarządzenia Nr 122/2008</t>
  </si>
  <si>
    <t>z dnia 30 czerwca 2008r.</t>
  </si>
  <si>
    <t>Administracja publiczna</t>
  </si>
  <si>
    <t>Urzędy gmin</t>
  </si>
  <si>
    <t>4170</t>
  </si>
  <si>
    <t>Promocja jednostek samorządu terytorialnego</t>
  </si>
  <si>
    <t>Doch.od os.pr.,od os.fizycznych i od innych jedn.nie pos.osobow.prawnej oraz wydatki związane z ich poborem</t>
  </si>
  <si>
    <t>Pobór podatków, opłat i nieopodatkowanych należności budżetowych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</si>
</sst>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3" fontId="8" fillId="0" borderId="26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6" xfId="0" applyFont="1" applyBorder="1" applyAlignment="1">
      <alignment/>
    </xf>
    <xf numFmtId="3" fontId="8" fillId="0" borderId="27" xfId="0" applyNumberFormat="1" applyFont="1" applyBorder="1" applyAlignment="1">
      <alignment wrapText="1"/>
    </xf>
    <xf numFmtId="3" fontId="7" fillId="0" borderId="28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0" fontId="1" fillId="0" borderId="29" xfId="0" applyFont="1" applyBorder="1" applyAlignment="1">
      <alignment/>
    </xf>
    <xf numFmtId="3" fontId="15" fillId="0" borderId="30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49" fontId="7" fillId="0" borderId="2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8" fillId="0" borderId="32" xfId="0" applyNumberFormat="1" applyFont="1" applyBorder="1" applyAlignment="1">
      <alignment wrapText="1"/>
    </xf>
    <xf numFmtId="3" fontId="15" fillId="0" borderId="27" xfId="0" applyNumberFormat="1" applyFont="1" applyBorder="1" applyAlignment="1">
      <alignment wrapText="1"/>
    </xf>
    <xf numFmtId="3" fontId="15" fillId="0" borderId="21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6" fillId="0" borderId="28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0" fontId="14" fillId="0" borderId="36" xfId="0" applyFont="1" applyBorder="1" applyAlignment="1">
      <alignment/>
    </xf>
    <xf numFmtId="3" fontId="8" fillId="0" borderId="37" xfId="0" applyNumberFormat="1" applyFont="1" applyBorder="1" applyAlignment="1">
      <alignment wrapText="1"/>
    </xf>
    <xf numFmtId="3" fontId="7" fillId="0" borderId="38" xfId="0" applyNumberFormat="1" applyFont="1" applyBorder="1" applyAlignment="1">
      <alignment vertical="center" wrapText="1"/>
    </xf>
    <xf numFmtId="3" fontId="8" fillId="0" borderId="39" xfId="0" applyNumberFormat="1" applyFont="1" applyBorder="1" applyAlignment="1">
      <alignment wrapText="1"/>
    </xf>
    <xf numFmtId="0" fontId="7" fillId="0" borderId="36" xfId="0" applyFont="1" applyBorder="1" applyAlignment="1">
      <alignment/>
    </xf>
    <xf numFmtId="49" fontId="7" fillId="0" borderId="19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7" fillId="0" borderId="40" xfId="0" applyFont="1" applyBorder="1" applyAlignment="1">
      <alignment vertical="center" wrapText="1"/>
    </xf>
    <xf numFmtId="3" fontId="15" fillId="0" borderId="28" xfId="0" applyNumberFormat="1" applyFont="1" applyBorder="1" applyAlignment="1">
      <alignment wrapText="1"/>
    </xf>
    <xf numFmtId="3" fontId="15" fillId="0" borderId="20" xfId="0" applyNumberFormat="1" applyFont="1" applyBorder="1" applyAlignment="1">
      <alignment wrapText="1"/>
    </xf>
    <xf numFmtId="3" fontId="15" fillId="0" borderId="41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6" fillId="0" borderId="30" xfId="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3" fontId="15" fillId="0" borderId="43" xfId="0" applyNumberFormat="1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3" fontId="11" fillId="0" borderId="43" xfId="0" applyNumberFormat="1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15" fillId="0" borderId="45" xfId="0" applyNumberFormat="1" applyFont="1" applyBorder="1" applyAlignment="1">
      <alignment wrapText="1"/>
    </xf>
    <xf numFmtId="3" fontId="11" fillId="0" borderId="43" xfId="0" applyNumberFormat="1" applyFont="1" applyBorder="1" applyAlignment="1">
      <alignment wrapText="1"/>
    </xf>
    <xf numFmtId="3" fontId="8" fillId="0" borderId="43" xfId="0" applyNumberFormat="1" applyFont="1" applyBorder="1" applyAlignment="1">
      <alignment wrapText="1"/>
    </xf>
    <xf numFmtId="3" fontId="8" fillId="0" borderId="46" xfId="0" applyNumberFormat="1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31" xfId="0" applyFont="1" applyBorder="1" applyAlignment="1">
      <alignment/>
    </xf>
    <xf numFmtId="49" fontId="7" fillId="0" borderId="31" xfId="0" applyFont="1" applyBorder="1" applyAlignment="1">
      <alignment horizontal="center"/>
    </xf>
    <xf numFmtId="3" fontId="8" fillId="0" borderId="43" xfId="0" applyNumberFormat="1" applyFont="1" applyBorder="1" applyAlignment="1">
      <alignment wrapText="1"/>
    </xf>
    <xf numFmtId="0" fontId="16" fillId="0" borderId="47" xfId="0" applyFont="1" applyBorder="1" applyAlignment="1">
      <alignment/>
    </xf>
    <xf numFmtId="49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31" xfId="0" applyFont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/>
    </xf>
    <xf numFmtId="49" fontId="7" fillId="0" borderId="16" xfId="0" applyFont="1" applyBorder="1" applyAlignment="1">
      <alignment horizontal="center"/>
    </xf>
    <xf numFmtId="3" fontId="11" fillId="0" borderId="37" xfId="0" applyNumberFormat="1" applyFont="1" applyBorder="1" applyAlignment="1">
      <alignment wrapText="1"/>
    </xf>
    <xf numFmtId="3" fontId="7" fillId="0" borderId="38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3" fontId="6" fillId="0" borderId="28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wrapText="1"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4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workbookViewId="0" topLeftCell="A1">
      <selection activeCell="K8" sqref="K8"/>
    </sheetView>
  </sheetViews>
  <sheetFormatPr defaultColWidth="9.140625" defaultRowHeight="12.75"/>
  <cols>
    <col min="1" max="1" width="5.851562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61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62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150" t="s">
        <v>56</v>
      </c>
      <c r="B6" s="151"/>
      <c r="C6" s="151"/>
      <c r="D6" s="151"/>
      <c r="E6" s="151"/>
      <c r="F6" s="151"/>
      <c r="G6" s="152"/>
      <c r="H6" s="152"/>
      <c r="I6" s="152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47" t="s">
        <v>0</v>
      </c>
      <c r="B9" s="31"/>
      <c r="C9" s="48"/>
      <c r="D9" s="148" t="s">
        <v>1</v>
      </c>
      <c r="E9" s="143" t="s">
        <v>46</v>
      </c>
      <c r="F9" s="144"/>
      <c r="G9" s="145"/>
      <c r="H9" s="146" t="s">
        <v>47</v>
      </c>
      <c r="I9" s="144"/>
      <c r="J9" s="147"/>
    </row>
    <row r="10" spans="1:10" s="38" customFormat="1" ht="43.5" customHeight="1">
      <c r="A10" s="57" t="s">
        <v>2</v>
      </c>
      <c r="B10" s="57" t="s">
        <v>3</v>
      </c>
      <c r="C10" s="57" t="s">
        <v>4</v>
      </c>
      <c r="D10" s="149"/>
      <c r="E10" s="56" t="s">
        <v>38</v>
      </c>
      <c r="F10" s="32" t="s">
        <v>39</v>
      </c>
      <c r="G10" s="106" t="s">
        <v>52</v>
      </c>
      <c r="H10" s="112" t="s">
        <v>38</v>
      </c>
      <c r="I10" s="32" t="s">
        <v>39</v>
      </c>
      <c r="J10" s="53" t="s">
        <v>52</v>
      </c>
    </row>
    <row r="11" spans="1:10" s="38" customFormat="1" ht="15.75">
      <c r="A11" s="62">
        <v>750</v>
      </c>
      <c r="B11" s="85"/>
      <c r="C11" s="64"/>
      <c r="D11" s="85" t="s">
        <v>63</v>
      </c>
      <c r="E11" s="113">
        <f>E12+E16</f>
        <v>25000</v>
      </c>
      <c r="F11" s="90"/>
      <c r="G11" s="113">
        <f>G12+G16</f>
        <v>25000</v>
      </c>
      <c r="H11" s="113">
        <f>H12+H16</f>
        <v>25000</v>
      </c>
      <c r="I11" s="90"/>
      <c r="J11" s="113">
        <f>J12+J16</f>
        <v>25000</v>
      </c>
    </row>
    <row r="12" spans="1:10" s="38" customFormat="1" ht="15">
      <c r="A12" s="49"/>
      <c r="B12" s="86">
        <v>75023</v>
      </c>
      <c r="C12" s="66"/>
      <c r="D12" s="86" t="s">
        <v>64</v>
      </c>
      <c r="E12" s="115">
        <f>SUM(E13:E14)</f>
        <v>15000</v>
      </c>
      <c r="F12" s="60"/>
      <c r="G12" s="61">
        <f>SUM(E12:F12)</f>
        <v>15000</v>
      </c>
      <c r="H12" s="115">
        <f>SUM(H13:H13)</f>
        <v>15000</v>
      </c>
      <c r="I12" s="60"/>
      <c r="J12" s="61">
        <f>SUM(H12:I12)</f>
        <v>15000</v>
      </c>
    </row>
    <row r="13" spans="1:10" s="38" customFormat="1" ht="15">
      <c r="A13" s="50"/>
      <c r="B13" s="87"/>
      <c r="C13" s="83" t="s">
        <v>65</v>
      </c>
      <c r="D13" s="74" t="s">
        <v>58</v>
      </c>
      <c r="E13" s="76"/>
      <c r="F13" s="60"/>
      <c r="G13" s="82"/>
      <c r="H13" s="126">
        <v>15000</v>
      </c>
      <c r="I13" s="60"/>
      <c r="J13" s="82">
        <f>SUM(H13)</f>
        <v>15000</v>
      </c>
    </row>
    <row r="14" spans="1:10" s="38" customFormat="1" ht="15">
      <c r="A14" s="123"/>
      <c r="B14" s="124"/>
      <c r="C14" s="125" t="s">
        <v>24</v>
      </c>
      <c r="D14" s="122" t="s">
        <v>16</v>
      </c>
      <c r="E14" s="76">
        <v>15000</v>
      </c>
      <c r="F14" s="60"/>
      <c r="G14" s="82">
        <f>SUM(E14)</f>
        <v>15000</v>
      </c>
      <c r="H14" s="115"/>
      <c r="I14" s="60"/>
      <c r="J14" s="82"/>
    </row>
    <row r="15" spans="1:10" s="38" customFormat="1" ht="15">
      <c r="A15" s="123"/>
      <c r="B15" s="124"/>
      <c r="C15" s="125"/>
      <c r="D15" s="122"/>
      <c r="E15" s="76"/>
      <c r="F15" s="60"/>
      <c r="G15" s="82"/>
      <c r="H15" s="115"/>
      <c r="I15" s="60"/>
      <c r="J15" s="82"/>
    </row>
    <row r="16" spans="1:10" s="130" customFormat="1" ht="15">
      <c r="A16" s="127"/>
      <c r="B16" s="124">
        <v>75075</v>
      </c>
      <c r="C16" s="128"/>
      <c r="D16" s="129" t="s">
        <v>66</v>
      </c>
      <c r="E16" s="115">
        <f>SUM(E17:E18)</f>
        <v>10000</v>
      </c>
      <c r="F16" s="60"/>
      <c r="G16" s="61">
        <f>SUM(E16:F16)</f>
        <v>10000</v>
      </c>
      <c r="H16" s="115">
        <f>SUM(H17:H18)</f>
        <v>10000</v>
      </c>
      <c r="I16" s="60"/>
      <c r="J16" s="61">
        <f>SUM(H16:I16)</f>
        <v>10000</v>
      </c>
    </row>
    <row r="17" spans="1:10" s="38" customFormat="1" ht="15">
      <c r="A17" s="123"/>
      <c r="B17" s="124"/>
      <c r="C17" s="125" t="s">
        <v>5</v>
      </c>
      <c r="D17" s="122" t="s">
        <v>6</v>
      </c>
      <c r="E17" s="76">
        <v>10000</v>
      </c>
      <c r="F17" s="60"/>
      <c r="G17" s="82">
        <f>SUM(E17)</f>
        <v>10000</v>
      </c>
      <c r="H17" s="115"/>
      <c r="I17" s="60"/>
      <c r="J17" s="82"/>
    </row>
    <row r="18" spans="1:10" s="38" customFormat="1" ht="15">
      <c r="A18" s="123"/>
      <c r="B18" s="124"/>
      <c r="C18" s="125" t="s">
        <v>7</v>
      </c>
      <c r="D18" s="122" t="s">
        <v>8</v>
      </c>
      <c r="E18" s="76"/>
      <c r="F18" s="60"/>
      <c r="G18" s="93"/>
      <c r="H18" s="126">
        <v>10000</v>
      </c>
      <c r="I18" s="60"/>
      <c r="J18" s="82">
        <f>SUM(H18)</f>
        <v>10000</v>
      </c>
    </row>
    <row r="19" spans="1:10" s="38" customFormat="1" ht="15.75" thickBot="1">
      <c r="A19" s="132"/>
      <c r="B19" s="133"/>
      <c r="C19" s="134"/>
      <c r="D19" s="54"/>
      <c r="E19" s="88"/>
      <c r="F19" s="135"/>
      <c r="G19" s="136"/>
      <c r="H19" s="137"/>
      <c r="I19" s="135"/>
      <c r="J19" s="138"/>
    </row>
    <row r="20" spans="1:10" s="38" customFormat="1" ht="46.5" customHeight="1">
      <c r="A20" s="62">
        <v>756</v>
      </c>
      <c r="B20" s="85"/>
      <c r="C20" s="64"/>
      <c r="D20" s="131" t="s">
        <v>67</v>
      </c>
      <c r="E20" s="113">
        <f>E21</f>
        <v>2500</v>
      </c>
      <c r="F20" s="90"/>
      <c r="G20" s="114">
        <f>SUM(E20)</f>
        <v>2500</v>
      </c>
      <c r="H20" s="113">
        <f>H21</f>
        <v>2500</v>
      </c>
      <c r="I20" s="90"/>
      <c r="J20" s="114">
        <f>SUM(H20)</f>
        <v>2500</v>
      </c>
    </row>
    <row r="21" spans="1:10" s="130" customFormat="1" ht="30">
      <c r="A21" s="127"/>
      <c r="B21" s="124">
        <v>75647</v>
      </c>
      <c r="C21" s="128"/>
      <c r="D21" s="139" t="s">
        <v>68</v>
      </c>
      <c r="E21" s="71">
        <f>E22</f>
        <v>2500</v>
      </c>
      <c r="F21" s="60"/>
      <c r="G21" s="140">
        <f>E21+F21</f>
        <v>2500</v>
      </c>
      <c r="H21" s="115">
        <f>H22+H23</f>
        <v>2500</v>
      </c>
      <c r="I21" s="60"/>
      <c r="J21" s="141">
        <f>H21+I21</f>
        <v>2500</v>
      </c>
    </row>
    <row r="22" spans="1:10" s="38" customFormat="1" ht="15">
      <c r="A22" s="123"/>
      <c r="B22" s="124"/>
      <c r="C22" s="125" t="s">
        <v>5</v>
      </c>
      <c r="D22" s="122" t="s">
        <v>6</v>
      </c>
      <c r="E22" s="76">
        <v>2500</v>
      </c>
      <c r="F22" s="60"/>
      <c r="G22" s="93">
        <f>E22+F22</f>
        <v>2500</v>
      </c>
      <c r="H22" s="115"/>
      <c r="I22" s="60"/>
      <c r="J22" s="82"/>
    </row>
    <row r="23" spans="1:10" s="38" customFormat="1" ht="15">
      <c r="A23" s="123"/>
      <c r="B23" s="124"/>
      <c r="C23" s="125" t="s">
        <v>7</v>
      </c>
      <c r="D23" s="122" t="s">
        <v>8</v>
      </c>
      <c r="E23" s="76"/>
      <c r="F23" s="60"/>
      <c r="G23" s="93"/>
      <c r="H23" s="126">
        <v>2500</v>
      </c>
      <c r="I23" s="60"/>
      <c r="J23" s="82">
        <f>H23+I23</f>
        <v>2500</v>
      </c>
    </row>
    <row r="24" spans="1:10" s="38" customFormat="1" ht="15.75" thickBot="1">
      <c r="A24" s="132"/>
      <c r="B24" s="133"/>
      <c r="C24" s="134"/>
      <c r="D24" s="54"/>
      <c r="E24" s="88"/>
      <c r="F24" s="135"/>
      <c r="G24" s="136"/>
      <c r="H24" s="137"/>
      <c r="I24" s="135"/>
      <c r="J24" s="138"/>
    </row>
    <row r="25" spans="1:10" s="38" customFormat="1" ht="15.75">
      <c r="A25" s="62">
        <v>801</v>
      </c>
      <c r="B25" s="85"/>
      <c r="C25" s="64"/>
      <c r="D25" s="85" t="s">
        <v>54</v>
      </c>
      <c r="E25" s="89"/>
      <c r="F25" s="90"/>
      <c r="G25" s="107"/>
      <c r="H25" s="113">
        <f>H26</f>
        <v>148050</v>
      </c>
      <c r="I25" s="90"/>
      <c r="J25" s="114">
        <f>SUM(H25)</f>
        <v>148050</v>
      </c>
    </row>
    <row r="26" spans="1:10" s="38" customFormat="1" ht="15">
      <c r="A26" s="49"/>
      <c r="B26" s="86">
        <v>80101</v>
      </c>
      <c r="C26" s="66"/>
      <c r="D26" s="86" t="s">
        <v>55</v>
      </c>
      <c r="E26" s="91"/>
      <c r="F26" s="60"/>
      <c r="G26" s="92"/>
      <c r="H26" s="115">
        <f>SUM(H27:H27)</f>
        <v>148050</v>
      </c>
      <c r="I26" s="60"/>
      <c r="J26" s="61">
        <f>SUM(H26:I26)</f>
        <v>148050</v>
      </c>
    </row>
    <row r="27" spans="1:10" s="38" customFormat="1" ht="15">
      <c r="A27" s="50"/>
      <c r="B27" s="87"/>
      <c r="C27" s="83" t="s">
        <v>19</v>
      </c>
      <c r="D27" s="74" t="s">
        <v>11</v>
      </c>
      <c r="E27" s="76"/>
      <c r="F27" s="60"/>
      <c r="G27" s="93"/>
      <c r="H27" s="115">
        <v>148050</v>
      </c>
      <c r="I27" s="60"/>
      <c r="J27" s="82">
        <f>SUM(H27)</f>
        <v>148050</v>
      </c>
    </row>
    <row r="28" spans="1:10" s="38" customFormat="1" ht="15" thickBot="1">
      <c r="A28" s="54"/>
      <c r="B28" s="58"/>
      <c r="C28" s="55"/>
      <c r="D28" s="104"/>
      <c r="E28" s="94"/>
      <c r="F28" s="70"/>
      <c r="G28" s="95"/>
      <c r="H28" s="116"/>
      <c r="I28" s="70"/>
      <c r="J28" s="96"/>
    </row>
    <row r="29" spans="1:10" s="38" customFormat="1" ht="15.75">
      <c r="A29" s="62">
        <v>852</v>
      </c>
      <c r="B29" s="63"/>
      <c r="C29" s="65"/>
      <c r="D29" s="80" t="s">
        <v>53</v>
      </c>
      <c r="E29" s="81"/>
      <c r="F29" s="108"/>
      <c r="G29" s="109"/>
      <c r="H29" s="117"/>
      <c r="I29" s="108">
        <f>I30</f>
        <v>46500</v>
      </c>
      <c r="J29" s="108">
        <f>J30</f>
        <v>46500</v>
      </c>
    </row>
    <row r="30" spans="1:10" s="38" customFormat="1" ht="15">
      <c r="A30" s="51"/>
      <c r="B30" s="68">
        <v>85228</v>
      </c>
      <c r="C30" s="97"/>
      <c r="D30" s="69" t="s">
        <v>59</v>
      </c>
      <c r="E30" s="71"/>
      <c r="F30" s="72"/>
      <c r="G30" s="110"/>
      <c r="H30" s="118"/>
      <c r="I30" s="72">
        <f>SUM(I31:I36)</f>
        <v>46500</v>
      </c>
      <c r="J30" s="73">
        <f>SUM(H30:I30)</f>
        <v>46500</v>
      </c>
    </row>
    <row r="31" spans="1:10" s="38" customFormat="1" ht="15">
      <c r="A31" s="51"/>
      <c r="B31" s="84"/>
      <c r="C31" s="83" t="s">
        <v>19</v>
      </c>
      <c r="D31" s="75" t="s">
        <v>11</v>
      </c>
      <c r="E31" s="76"/>
      <c r="F31" s="78"/>
      <c r="G31" s="77"/>
      <c r="H31" s="119"/>
      <c r="I31" s="78">
        <v>15500</v>
      </c>
      <c r="J31" s="79"/>
    </row>
    <row r="32" spans="1:10" s="38" customFormat="1" ht="15">
      <c r="A32" s="51"/>
      <c r="B32" s="84"/>
      <c r="C32" s="83" t="s">
        <v>21</v>
      </c>
      <c r="D32" s="75" t="s">
        <v>13</v>
      </c>
      <c r="E32" s="76"/>
      <c r="F32" s="78"/>
      <c r="G32" s="77"/>
      <c r="H32" s="119"/>
      <c r="I32" s="78">
        <v>700</v>
      </c>
      <c r="J32" s="79"/>
    </row>
    <row r="33" spans="1:10" s="38" customFormat="1" ht="15">
      <c r="A33" s="51"/>
      <c r="B33" s="84"/>
      <c r="C33" s="83" t="s">
        <v>22</v>
      </c>
      <c r="D33" s="75" t="s">
        <v>23</v>
      </c>
      <c r="E33" s="76"/>
      <c r="F33" s="78"/>
      <c r="G33" s="77"/>
      <c r="H33" s="119"/>
      <c r="I33" s="78">
        <v>300</v>
      </c>
      <c r="J33" s="79"/>
    </row>
    <row r="34" spans="1:10" s="38" customFormat="1" ht="15">
      <c r="A34" s="51"/>
      <c r="B34" s="84"/>
      <c r="C34" s="67">
        <v>4170</v>
      </c>
      <c r="D34" s="75" t="s">
        <v>58</v>
      </c>
      <c r="E34" s="76"/>
      <c r="F34" s="78"/>
      <c r="G34" s="77"/>
      <c r="H34" s="119"/>
      <c r="I34" s="78">
        <v>28000</v>
      </c>
      <c r="J34" s="79"/>
    </row>
    <row r="35" spans="1:10" s="38" customFormat="1" ht="15">
      <c r="A35" s="51"/>
      <c r="B35" s="84"/>
      <c r="C35" s="83" t="s">
        <v>7</v>
      </c>
      <c r="D35" s="75" t="s">
        <v>8</v>
      </c>
      <c r="E35" s="76"/>
      <c r="F35" s="78"/>
      <c r="G35" s="77"/>
      <c r="H35" s="119"/>
      <c r="I35" s="78">
        <v>800</v>
      </c>
      <c r="J35" s="79"/>
    </row>
    <row r="36" spans="1:10" s="38" customFormat="1" ht="29.25">
      <c r="A36" s="51"/>
      <c r="B36" s="49"/>
      <c r="C36" s="83" t="s">
        <v>60</v>
      </c>
      <c r="D36" s="121" t="s">
        <v>57</v>
      </c>
      <c r="E36" s="76"/>
      <c r="F36" s="78"/>
      <c r="G36" s="77"/>
      <c r="H36" s="119"/>
      <c r="I36" s="78">
        <v>1200</v>
      </c>
      <c r="J36" s="79"/>
    </row>
    <row r="37" spans="1:10" s="38" customFormat="1" ht="15.75" thickBot="1">
      <c r="A37" s="98"/>
      <c r="B37" s="102"/>
      <c r="C37" s="103"/>
      <c r="D37" s="55"/>
      <c r="E37" s="88"/>
      <c r="F37" s="99"/>
      <c r="G37" s="100"/>
      <c r="H37" s="120"/>
      <c r="I37" s="99"/>
      <c r="J37" s="101"/>
    </row>
    <row r="38" spans="1:10" ht="18.75" customHeight="1">
      <c r="A38" s="52"/>
      <c r="B38" s="52"/>
      <c r="C38" s="52"/>
      <c r="D38" s="105" t="s">
        <v>36</v>
      </c>
      <c r="E38" s="111">
        <f>E11+E20+E25+E29</f>
        <v>27500</v>
      </c>
      <c r="F38" s="59"/>
      <c r="G38" s="111">
        <f>G11+G20+G25+G29</f>
        <v>27500</v>
      </c>
      <c r="H38" s="111">
        <f>H11+H20+H25+H29</f>
        <v>175550</v>
      </c>
      <c r="I38" s="111">
        <f>I11+I20+I25+I29</f>
        <v>46500</v>
      </c>
      <c r="J38" s="111">
        <f>J11+J20+J25+J29</f>
        <v>222050</v>
      </c>
    </row>
    <row r="39" spans="1:7" ht="15">
      <c r="A39" s="35"/>
      <c r="B39" s="23"/>
      <c r="C39" s="23"/>
      <c r="D39" s="23"/>
      <c r="E39" s="36"/>
      <c r="F39" s="37"/>
      <c r="G39" s="28"/>
    </row>
    <row r="40" spans="1:11" ht="15">
      <c r="A40" s="35"/>
      <c r="B40" s="23"/>
      <c r="C40" s="23"/>
      <c r="D40" s="23"/>
      <c r="E40" s="36"/>
      <c r="F40" s="37"/>
      <c r="G40" s="28"/>
      <c r="K40" s="142"/>
    </row>
    <row r="41" spans="1:10" ht="15">
      <c r="A41" s="35"/>
      <c r="B41" s="23"/>
      <c r="C41" s="23"/>
      <c r="D41" s="23"/>
      <c r="E41" s="36"/>
      <c r="F41" s="36"/>
      <c r="G41" s="28"/>
      <c r="I41" s="34"/>
      <c r="J41" s="33"/>
    </row>
    <row r="42" spans="1:10" ht="15">
      <c r="A42" s="35"/>
      <c r="B42" s="23"/>
      <c r="C42" s="23"/>
      <c r="D42" s="23"/>
      <c r="E42" s="36"/>
      <c r="F42" s="36"/>
      <c r="G42" s="28"/>
      <c r="I42" s="36" t="s">
        <v>49</v>
      </c>
      <c r="J42" s="37"/>
    </row>
    <row r="43" spans="9:10" ht="14.25">
      <c r="I43" s="36"/>
      <c r="J43" s="36"/>
    </row>
    <row r="44" spans="9:10" ht="14.25">
      <c r="I44" s="36"/>
      <c r="J44" s="36"/>
    </row>
    <row r="45" ht="14.25">
      <c r="I45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1968503937007874" header="0.5118110236220472" footer="0.1968503937007874"/>
  <pageSetup cellComments="asDisplayed" fitToHeight="1" fitToWidth="1" horizontalDpi="300" verticalDpi="300" orientation="landscape" paperSize="9" scale="67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2008-07-04T11:16:42Z</cp:lastPrinted>
  <dcterms:created xsi:type="dcterms:W3CDTF">2000-11-02T08:00:54Z</dcterms:created>
  <dcterms:modified xsi:type="dcterms:W3CDTF">2009-03-06T12:06:12Z</dcterms:modified>
  <cp:category/>
  <cp:version/>
  <cp:contentType/>
  <cp:contentStatus/>
  <cp:revision>1</cp:revision>
</cp:coreProperties>
</file>