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10" windowWidth="12120" windowHeight="8985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'Arkusz1'!$9:$10</definedName>
  </definedNames>
  <calcPr fullCalcOnLoad="1"/>
</workbook>
</file>

<file path=xl/sharedStrings.xml><?xml version="1.0" encoding="utf-8"?>
<sst xmlns="http://schemas.openxmlformats.org/spreadsheetml/2006/main" count="100" uniqueCount="69">
  <si>
    <t>Klasyfikacja budżet.</t>
  </si>
  <si>
    <t>Treść</t>
  </si>
  <si>
    <t>Dział</t>
  </si>
  <si>
    <t>Rozdz.</t>
  </si>
  <si>
    <t>Par.</t>
  </si>
  <si>
    <t>4210</t>
  </si>
  <si>
    <t>Zakup materiałów i wyposażenia</t>
  </si>
  <si>
    <t>4300</t>
  </si>
  <si>
    <t>Zakup usług pozostałych</t>
  </si>
  <si>
    <t>4270</t>
  </si>
  <si>
    <t>Zakup usług remontowych</t>
  </si>
  <si>
    <t>Wynagrodzenia osobowe pracowników</t>
  </si>
  <si>
    <t>Dodatkowe wynagrodzenia roczne</t>
  </si>
  <si>
    <t>Składki na ubezpieczenia społeczne</t>
  </si>
  <si>
    <t>Różne wydatki na rzecz osób fizycznych</t>
  </si>
  <si>
    <t>Podróże służbowe krajowe</t>
  </si>
  <si>
    <t>Zakup energii</t>
  </si>
  <si>
    <t>3020</t>
  </si>
  <si>
    <t>3030</t>
  </si>
  <si>
    <t>4010</t>
  </si>
  <si>
    <t>4040</t>
  </si>
  <si>
    <t>4110</t>
  </si>
  <si>
    <t>4120</t>
  </si>
  <si>
    <t>Składki na Fundusz Pracy</t>
  </si>
  <si>
    <t>4260</t>
  </si>
  <si>
    <t>4430</t>
  </si>
  <si>
    <t>Nagrody i wydatki osobowe nie zaliczone do wynagr.</t>
  </si>
  <si>
    <t>4240</t>
  </si>
  <si>
    <t>Zakup pomocy naukowych,dydaktycznych i książek</t>
  </si>
  <si>
    <t>4410</t>
  </si>
  <si>
    <t>Różne opłaty i składki</t>
  </si>
  <si>
    <t>4440</t>
  </si>
  <si>
    <t>Odpisy na zakładowy fundusz świadczeń socjalnych</t>
  </si>
  <si>
    <t>Przeciwdziałanie alkoholizmowi</t>
  </si>
  <si>
    <t>2820</t>
  </si>
  <si>
    <t>Dot.celowa z budżetu na finans.lub dofinans.zadań zleconych do realizacji stowarzyszeniom</t>
  </si>
  <si>
    <t>Razem</t>
  </si>
  <si>
    <t xml:space="preserve">Przedszkola </t>
  </si>
  <si>
    <t>Wydatki na zadania własne</t>
  </si>
  <si>
    <t>Wydatki na zadania zlecone</t>
  </si>
  <si>
    <t>Żłobko-przedszkole</t>
  </si>
  <si>
    <t>P.Kamieńczyk</t>
  </si>
  <si>
    <t>razem</t>
  </si>
  <si>
    <t>2810</t>
  </si>
  <si>
    <t>Urząd</t>
  </si>
  <si>
    <t>Świetlica</t>
  </si>
  <si>
    <t>Zmniejszenia</t>
  </si>
  <si>
    <t>Zwiększenia</t>
  </si>
  <si>
    <t>Burmistrza Wyszkowa</t>
  </si>
  <si>
    <t>Burmistrz Wyszkowa</t>
  </si>
  <si>
    <t>Grzegorz Nowosielski</t>
  </si>
  <si>
    <t xml:space="preserve">Razem plan </t>
  </si>
  <si>
    <t>Zmiana planu wydatków budżetu gminy na 2007 rok.</t>
  </si>
  <si>
    <t>Załącznik Nr 1</t>
  </si>
  <si>
    <t>Różne rozliczenia</t>
  </si>
  <si>
    <t>Rezerwy ogólne i celowe</t>
  </si>
  <si>
    <t>4810</t>
  </si>
  <si>
    <t>Rezerwy</t>
  </si>
  <si>
    <t>Ogólna - 30.000</t>
  </si>
  <si>
    <t>Pozostałe odsetki</t>
  </si>
  <si>
    <t>do Zarządzenia Nr 136/2007</t>
  </si>
  <si>
    <t>z dnia 16 sierpnia 2007r.</t>
  </si>
  <si>
    <t>Administracja publiczna</t>
  </si>
  <si>
    <t>Urzędy Gmin</t>
  </si>
  <si>
    <t>Bezpieczeństwo publiczne i ochrona przeciwpożarowa</t>
  </si>
  <si>
    <t>Ochotnicze straże pożarne</t>
  </si>
  <si>
    <t>Wynagrodzenia bezosobowe</t>
  </si>
  <si>
    <t>Kultura i ochrona dziedzictwa narodowego</t>
  </si>
  <si>
    <t>Pozostała działalność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</si>
</sst>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</numFmts>
  <fonts count="15">
    <font>
      <sz val="10"/>
      <name val="Arial"/>
      <family val="0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u val="single"/>
      <sz val="10"/>
      <color indexed="8"/>
      <name val="Arial CE"/>
      <family val="2"/>
    </font>
    <font>
      <b/>
      <u val="single"/>
      <sz val="10"/>
      <color indexed="8"/>
      <name val="Arial CE"/>
      <family val="2"/>
    </font>
    <font>
      <b/>
      <sz val="10"/>
      <name val="Arial"/>
      <family val="0"/>
    </font>
    <font>
      <sz val="11"/>
      <color indexed="8"/>
      <name val="Arial CE"/>
      <family val="2"/>
    </font>
    <font>
      <b/>
      <sz val="11"/>
      <color indexed="8"/>
      <name val="Arial CE"/>
      <family val="2"/>
    </font>
    <font>
      <sz val="11"/>
      <name val="Arial"/>
      <family val="0"/>
    </font>
    <font>
      <sz val="12"/>
      <name val="Arial"/>
      <family val="0"/>
    </font>
    <font>
      <sz val="12"/>
      <name val="Arial CE"/>
      <family val="2"/>
    </font>
    <font>
      <b/>
      <sz val="11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8"/>
      <name val="Arial CE"/>
      <family val="2"/>
    </font>
  </fonts>
  <fills count="2">
    <fill>
      <patternFill/>
    </fill>
    <fill>
      <patternFill patternType="gray125"/>
    </fill>
  </fills>
  <borders count="91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>
        <color indexed="8"/>
      </bottom>
    </border>
    <border>
      <left style="medium"/>
      <right style="medium"/>
      <top>
        <color indexed="8"/>
      </top>
      <bottom>
        <color indexed="8"/>
      </bottom>
    </border>
    <border>
      <left style="medium"/>
      <right style="medium"/>
      <top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8"/>
      </top>
      <bottom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medium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3" fillId="0" borderId="1" xfId="0" applyFont="1" applyAlignment="1">
      <alignment/>
    </xf>
    <xf numFmtId="0" fontId="2" fillId="0" borderId="1" xfId="0" applyFont="1" applyAlignment="1">
      <alignment/>
    </xf>
    <xf numFmtId="49" fontId="2" fillId="0" borderId="1" xfId="0" applyFont="1" applyAlignment="1">
      <alignment horizontal="center"/>
    </xf>
    <xf numFmtId="0" fontId="2" fillId="0" borderId="1" xfId="0" applyFont="1" applyAlignment="1">
      <alignment wrapText="1"/>
    </xf>
    <xf numFmtId="0" fontId="2" fillId="0" borderId="1" xfId="0" applyFont="1" applyAlignment="1">
      <alignment wrapText="1"/>
    </xf>
    <xf numFmtId="49" fontId="2" fillId="0" borderId="1" xfId="0" applyFont="1" applyAlignment="1">
      <alignment/>
    </xf>
    <xf numFmtId="49" fontId="3" fillId="0" borderId="1" xfId="0" applyFont="1" applyAlignment="1">
      <alignment/>
    </xf>
    <xf numFmtId="0" fontId="0" fillId="0" borderId="2" xfId="0" applyBorder="1" applyAlignment="1">
      <alignment/>
    </xf>
    <xf numFmtId="49" fontId="3" fillId="0" borderId="3" xfId="0" applyFont="1" applyBorder="1" applyAlignment="1">
      <alignment/>
    </xf>
    <xf numFmtId="0" fontId="3" fillId="0" borderId="3" xfId="0" applyFont="1" applyBorder="1" applyAlignment="1">
      <alignment/>
    </xf>
    <xf numFmtId="49" fontId="3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5" xfId="0" applyBorder="1" applyAlignment="1">
      <alignment/>
    </xf>
    <xf numFmtId="49" fontId="4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6" xfId="0" applyBorder="1" applyAlignment="1">
      <alignment wrapText="1"/>
    </xf>
    <xf numFmtId="49" fontId="2" fillId="0" borderId="1" xfId="0" applyFont="1" applyAlignment="1">
      <alignment/>
    </xf>
    <xf numFmtId="0" fontId="2" fillId="0" borderId="1" xfId="0" applyFont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3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3" fontId="5" fillId="0" borderId="4" xfId="0" applyNumberFormat="1" applyFont="1" applyBorder="1" applyAlignment="1">
      <alignment wrapText="1"/>
    </xf>
    <xf numFmtId="3" fontId="5" fillId="0" borderId="4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3" fontId="0" fillId="0" borderId="11" xfId="0" applyNumberFormat="1" applyFont="1" applyBorder="1" applyAlignment="1">
      <alignment wrapText="1"/>
    </xf>
    <xf numFmtId="0" fontId="14" fillId="0" borderId="10" xfId="0" applyFont="1" applyBorder="1" applyAlignment="1">
      <alignment/>
    </xf>
    <xf numFmtId="3" fontId="0" fillId="0" borderId="11" xfId="0" applyNumberFormat="1" applyFont="1" applyBorder="1" applyAlignment="1">
      <alignment wrapText="1"/>
    </xf>
    <xf numFmtId="49" fontId="7" fillId="0" borderId="12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3" fontId="0" fillId="0" borderId="13" xfId="0" applyNumberFormat="1" applyFont="1" applyBorder="1" applyAlignment="1">
      <alignment wrapText="1"/>
    </xf>
    <xf numFmtId="3" fontId="0" fillId="0" borderId="14" xfId="0" applyNumberFormat="1" applyFont="1" applyBorder="1" applyAlignment="1">
      <alignment wrapText="1"/>
    </xf>
    <xf numFmtId="3" fontId="0" fillId="0" borderId="14" xfId="0" applyNumberFormat="1" applyFont="1" applyBorder="1" applyAlignment="1">
      <alignment wrapText="1"/>
    </xf>
    <xf numFmtId="0" fontId="7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8" fillId="0" borderId="11" xfId="0" applyFont="1" applyBorder="1" applyAlignment="1">
      <alignment wrapText="1"/>
    </xf>
    <xf numFmtId="3" fontId="5" fillId="0" borderId="13" xfId="0" applyNumberFormat="1" applyFont="1" applyBorder="1" applyAlignment="1">
      <alignment wrapText="1"/>
    </xf>
    <xf numFmtId="0" fontId="8" fillId="0" borderId="9" xfId="0" applyFont="1" applyBorder="1" applyAlignment="1">
      <alignment wrapText="1"/>
    </xf>
    <xf numFmtId="3" fontId="0" fillId="0" borderId="9" xfId="0" applyNumberFormat="1" applyFont="1" applyBorder="1" applyAlignment="1">
      <alignment wrapText="1"/>
    </xf>
    <xf numFmtId="3" fontId="2" fillId="0" borderId="9" xfId="0" applyNumberFormat="1" applyFont="1" applyBorder="1" applyAlignment="1">
      <alignment vertical="center" wrapText="1"/>
    </xf>
    <xf numFmtId="0" fontId="7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2" fillId="0" borderId="21" xfId="0" applyFont="1" applyBorder="1" applyAlignment="1">
      <alignment/>
    </xf>
    <xf numFmtId="3" fontId="6" fillId="0" borderId="22" xfId="0" applyNumberFormat="1" applyFont="1" applyBorder="1" applyAlignment="1">
      <alignment wrapText="1"/>
    </xf>
    <xf numFmtId="3" fontId="11" fillId="0" borderId="23" xfId="0" applyNumberFormat="1" applyFont="1" applyBorder="1" applyAlignment="1">
      <alignment wrapText="1"/>
    </xf>
    <xf numFmtId="3" fontId="11" fillId="0" borderId="24" xfId="0" applyNumberFormat="1" applyFont="1" applyBorder="1" applyAlignment="1">
      <alignment wrapText="1"/>
    </xf>
    <xf numFmtId="3" fontId="11" fillId="0" borderId="25" xfId="0" applyNumberFormat="1" applyFont="1" applyBorder="1" applyAlignment="1">
      <alignment wrapText="1"/>
    </xf>
    <xf numFmtId="3" fontId="11" fillId="0" borderId="26" xfId="0" applyNumberFormat="1" applyFont="1" applyBorder="1" applyAlignment="1">
      <alignment wrapText="1"/>
    </xf>
    <xf numFmtId="3" fontId="0" fillId="0" borderId="26" xfId="0" applyNumberFormat="1" applyFont="1" applyBorder="1" applyAlignment="1">
      <alignment wrapText="1"/>
    </xf>
    <xf numFmtId="3" fontId="2" fillId="0" borderId="27" xfId="0" applyNumberFormat="1" applyFont="1" applyBorder="1" applyAlignment="1">
      <alignment vertical="center" wrapText="1"/>
    </xf>
    <xf numFmtId="3" fontId="5" fillId="0" borderId="28" xfId="0" applyNumberFormat="1" applyFont="1" applyBorder="1" applyAlignment="1">
      <alignment wrapText="1"/>
    </xf>
    <xf numFmtId="3" fontId="2" fillId="0" borderId="29" xfId="0" applyNumberFormat="1" applyFont="1" applyBorder="1" applyAlignment="1">
      <alignment vertical="center" wrapText="1"/>
    </xf>
    <xf numFmtId="3" fontId="0" fillId="0" borderId="30" xfId="0" applyNumberFormat="1" applyFont="1" applyBorder="1" applyAlignment="1">
      <alignment wrapText="1"/>
    </xf>
    <xf numFmtId="3" fontId="2" fillId="0" borderId="31" xfId="0" applyNumberFormat="1" applyFont="1" applyBorder="1" applyAlignment="1">
      <alignment vertical="center" wrapText="1"/>
    </xf>
    <xf numFmtId="3" fontId="8" fillId="0" borderId="32" xfId="0" applyNumberFormat="1" applyFont="1" applyBorder="1" applyAlignment="1">
      <alignment wrapText="1"/>
    </xf>
    <xf numFmtId="3" fontId="8" fillId="0" borderId="33" xfId="0" applyNumberFormat="1" applyFont="1" applyBorder="1" applyAlignment="1">
      <alignment wrapText="1"/>
    </xf>
    <xf numFmtId="3" fontId="6" fillId="0" borderId="34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5" fillId="0" borderId="9" xfId="0" applyFont="1" applyBorder="1" applyAlignment="1">
      <alignment wrapText="1"/>
    </xf>
    <xf numFmtId="0" fontId="5" fillId="0" borderId="0" xfId="0" applyFont="1" applyBorder="1" applyAlignment="1">
      <alignment/>
    </xf>
    <xf numFmtId="0" fontId="6" fillId="0" borderId="35" xfId="0" applyFont="1" applyBorder="1" applyAlignment="1">
      <alignment/>
    </xf>
    <xf numFmtId="0" fontId="7" fillId="0" borderId="36" xfId="0" applyFont="1" applyBorder="1" applyAlignment="1">
      <alignment horizontal="right"/>
    </xf>
    <xf numFmtId="49" fontId="7" fillId="0" borderId="37" xfId="0" applyFont="1" applyBorder="1" applyAlignment="1">
      <alignment horizontal="center"/>
    </xf>
    <xf numFmtId="0" fontId="14" fillId="0" borderId="38" xfId="0" applyFont="1" applyBorder="1" applyAlignment="1">
      <alignment horizontal="right"/>
    </xf>
    <xf numFmtId="49" fontId="14" fillId="0" borderId="39" xfId="0" applyFont="1" applyBorder="1" applyAlignment="1">
      <alignment horizontal="center"/>
    </xf>
    <xf numFmtId="0" fontId="2" fillId="0" borderId="38" xfId="0" applyFont="1" applyBorder="1" applyAlignment="1">
      <alignment horizontal="right"/>
    </xf>
    <xf numFmtId="49" fontId="14" fillId="0" borderId="39" xfId="0" applyFont="1" applyBorder="1" applyAlignment="1">
      <alignment/>
    </xf>
    <xf numFmtId="49" fontId="2" fillId="0" borderId="39" xfId="0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0" fontId="7" fillId="0" borderId="42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43" xfId="0" applyFont="1" applyBorder="1" applyAlignment="1">
      <alignment/>
    </xf>
    <xf numFmtId="0" fontId="7" fillId="0" borderId="20" xfId="0" applyFont="1" applyBorder="1" applyAlignment="1">
      <alignment vertical="center"/>
    </xf>
    <xf numFmtId="0" fontId="14" fillId="0" borderId="43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11" fillId="0" borderId="25" xfId="0" applyFont="1" applyBorder="1" applyAlignment="1">
      <alignment wrapText="1"/>
    </xf>
    <xf numFmtId="0" fontId="11" fillId="0" borderId="26" xfId="0" applyFont="1" applyBorder="1" applyAlignment="1">
      <alignment wrapText="1"/>
    </xf>
    <xf numFmtId="0" fontId="7" fillId="0" borderId="27" xfId="0" applyFont="1" applyBorder="1" applyAlignment="1">
      <alignment vertical="center" wrapText="1"/>
    </xf>
    <xf numFmtId="0" fontId="5" fillId="0" borderId="44" xfId="0" applyFont="1" applyBorder="1" applyAlignment="1">
      <alignment wrapText="1"/>
    </xf>
    <xf numFmtId="0" fontId="14" fillId="0" borderId="45" xfId="0" applyFont="1" applyBorder="1" applyAlignment="1">
      <alignment vertical="center" wrapText="1"/>
    </xf>
    <xf numFmtId="0" fontId="8" fillId="0" borderId="44" xfId="0" applyFont="1" applyBorder="1" applyAlignment="1">
      <alignment wrapText="1"/>
    </xf>
    <xf numFmtId="0" fontId="8" fillId="0" borderId="46" xfId="0" applyFont="1" applyBorder="1" applyAlignment="1">
      <alignment wrapText="1"/>
    </xf>
    <xf numFmtId="0" fontId="8" fillId="0" borderId="47" xfId="0" applyFont="1" applyBorder="1" applyAlignment="1">
      <alignment wrapText="1"/>
    </xf>
    <xf numFmtId="0" fontId="6" fillId="0" borderId="48" xfId="0" applyFont="1" applyBorder="1" applyAlignment="1">
      <alignment vertical="center" wrapText="1"/>
    </xf>
    <xf numFmtId="0" fontId="2" fillId="0" borderId="49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9" xfId="0" applyFont="1" applyBorder="1" applyAlignment="1">
      <alignment vertical="center"/>
    </xf>
    <xf numFmtId="0" fontId="0" fillId="0" borderId="46" xfId="0" applyFont="1" applyBorder="1" applyAlignment="1">
      <alignment wrapText="1"/>
    </xf>
    <xf numFmtId="0" fontId="0" fillId="0" borderId="47" xfId="0" applyFont="1" applyBorder="1" applyAlignment="1">
      <alignment wrapText="1"/>
    </xf>
    <xf numFmtId="0" fontId="2" fillId="0" borderId="48" xfId="0" applyFont="1" applyBorder="1" applyAlignment="1">
      <alignment vertical="center" wrapText="1"/>
    </xf>
    <xf numFmtId="0" fontId="2" fillId="0" borderId="30" xfId="0" applyFont="1" applyBorder="1" applyAlignment="1">
      <alignment/>
    </xf>
    <xf numFmtId="3" fontId="7" fillId="0" borderId="27" xfId="0" applyNumberFormat="1" applyFont="1" applyBorder="1" applyAlignment="1">
      <alignment vertical="center" wrapText="1"/>
    </xf>
    <xf numFmtId="3" fontId="5" fillId="0" borderId="9" xfId="0" applyNumberFormat="1" applyFont="1" applyBorder="1" applyAlignment="1">
      <alignment wrapText="1"/>
    </xf>
    <xf numFmtId="3" fontId="14" fillId="0" borderId="45" xfId="0" applyNumberFormat="1" applyFont="1" applyBorder="1" applyAlignment="1">
      <alignment vertical="center" wrapText="1"/>
    </xf>
    <xf numFmtId="3" fontId="8" fillId="0" borderId="9" xfId="0" applyNumberFormat="1" applyFont="1" applyBorder="1" applyAlignment="1">
      <alignment wrapText="1"/>
    </xf>
    <xf numFmtId="3" fontId="6" fillId="0" borderId="50" xfId="0" applyNumberFormat="1" applyFont="1" applyBorder="1" applyAlignment="1">
      <alignment vertical="center" wrapText="1"/>
    </xf>
    <xf numFmtId="3" fontId="8" fillId="0" borderId="47" xfId="0" applyNumberFormat="1" applyFont="1" applyBorder="1" applyAlignment="1">
      <alignment wrapText="1"/>
    </xf>
    <xf numFmtId="3" fontId="6" fillId="0" borderId="48" xfId="0" applyNumberFormat="1" applyFont="1" applyBorder="1" applyAlignment="1">
      <alignment vertical="center" wrapText="1"/>
    </xf>
    <xf numFmtId="3" fontId="0" fillId="0" borderId="9" xfId="0" applyNumberFormat="1" applyFont="1" applyBorder="1" applyAlignment="1">
      <alignment wrapText="1"/>
    </xf>
    <xf numFmtId="3" fontId="2" fillId="0" borderId="50" xfId="0" applyNumberFormat="1" applyFont="1" applyBorder="1" applyAlignment="1">
      <alignment vertical="center" wrapText="1"/>
    </xf>
    <xf numFmtId="3" fontId="5" fillId="0" borderId="44" xfId="0" applyNumberFormat="1" applyFont="1" applyBorder="1" applyAlignment="1">
      <alignment wrapText="1"/>
    </xf>
    <xf numFmtId="3" fontId="0" fillId="0" borderId="44" xfId="0" applyNumberFormat="1" applyFont="1" applyBorder="1" applyAlignment="1">
      <alignment wrapText="1"/>
    </xf>
    <xf numFmtId="3" fontId="0" fillId="0" borderId="51" xfId="0" applyNumberFormat="1" applyFont="1" applyBorder="1" applyAlignment="1">
      <alignment wrapText="1"/>
    </xf>
    <xf numFmtId="0" fontId="14" fillId="0" borderId="52" xfId="0" applyFont="1" applyBorder="1" applyAlignment="1">
      <alignment/>
    </xf>
    <xf numFmtId="49" fontId="14" fillId="0" borderId="53" xfId="0" applyNumberFormat="1" applyFont="1" applyBorder="1" applyAlignment="1">
      <alignment horizontal="center"/>
    </xf>
    <xf numFmtId="0" fontId="6" fillId="0" borderId="54" xfId="0" applyFont="1" applyBorder="1" applyAlignment="1">
      <alignment/>
    </xf>
    <xf numFmtId="0" fontId="8" fillId="0" borderId="55" xfId="0" applyFont="1" applyBorder="1" applyAlignment="1">
      <alignment wrapText="1"/>
    </xf>
    <xf numFmtId="0" fontId="6" fillId="0" borderId="56" xfId="0" applyFont="1" applyBorder="1" applyAlignment="1">
      <alignment vertical="center" wrapText="1"/>
    </xf>
    <xf numFmtId="0" fontId="6" fillId="0" borderId="45" xfId="0" applyFont="1" applyBorder="1" applyAlignment="1">
      <alignment vertical="center" wrapText="1"/>
    </xf>
    <xf numFmtId="3" fontId="2" fillId="0" borderId="45" xfId="0" applyNumberFormat="1" applyFont="1" applyBorder="1" applyAlignment="1">
      <alignment vertical="center" wrapText="1"/>
    </xf>
    <xf numFmtId="3" fontId="0" fillId="0" borderId="57" xfId="0" applyNumberFormat="1" applyFont="1" applyBorder="1" applyAlignment="1">
      <alignment wrapText="1"/>
    </xf>
    <xf numFmtId="3" fontId="7" fillId="0" borderId="27" xfId="0" applyNumberFormat="1" applyFont="1" applyBorder="1" applyAlignment="1">
      <alignment vertical="center" wrapText="1"/>
    </xf>
    <xf numFmtId="3" fontId="14" fillId="0" borderId="58" xfId="0" applyNumberFormat="1" applyFont="1" applyBorder="1" applyAlignment="1">
      <alignment vertical="center" wrapText="1"/>
    </xf>
    <xf numFmtId="3" fontId="2" fillId="0" borderId="59" xfId="0" applyNumberFormat="1" applyFont="1" applyBorder="1" applyAlignment="1">
      <alignment vertical="center" wrapText="1"/>
    </xf>
    <xf numFmtId="3" fontId="6" fillId="0" borderId="34" xfId="0" applyNumberFormat="1" applyFont="1" applyBorder="1" applyAlignment="1">
      <alignment vertical="center" wrapText="1"/>
    </xf>
    <xf numFmtId="3" fontId="11" fillId="0" borderId="60" xfId="0" applyNumberFormat="1" applyFont="1" applyBorder="1" applyAlignment="1">
      <alignment wrapText="1"/>
    </xf>
    <xf numFmtId="3" fontId="11" fillId="0" borderId="58" xfId="0" applyNumberFormat="1" applyFont="1" applyBorder="1" applyAlignment="1">
      <alignment wrapText="1"/>
    </xf>
    <xf numFmtId="3" fontId="5" fillId="0" borderId="61" xfId="0" applyNumberFormat="1" applyFont="1" applyBorder="1" applyAlignment="1">
      <alignment wrapText="1"/>
    </xf>
    <xf numFmtId="3" fontId="5" fillId="0" borderId="59" xfId="0" applyNumberFormat="1" applyFont="1" applyBorder="1" applyAlignment="1">
      <alignment wrapText="1"/>
    </xf>
    <xf numFmtId="3" fontId="0" fillId="0" borderId="62" xfId="0" applyNumberFormat="1" applyFont="1" applyBorder="1" applyAlignment="1">
      <alignment wrapText="1"/>
    </xf>
    <xf numFmtId="3" fontId="2" fillId="0" borderId="63" xfId="0" applyNumberFormat="1" applyFont="1" applyBorder="1" applyAlignment="1">
      <alignment vertical="center" wrapText="1"/>
    </xf>
    <xf numFmtId="3" fontId="7" fillId="0" borderId="64" xfId="0" applyNumberFormat="1" applyFont="1" applyBorder="1" applyAlignment="1">
      <alignment/>
    </xf>
    <xf numFmtId="3" fontId="7" fillId="0" borderId="65" xfId="0" applyNumberFormat="1" applyFont="1" applyBorder="1" applyAlignment="1">
      <alignment/>
    </xf>
    <xf numFmtId="3" fontId="7" fillId="0" borderId="66" xfId="0" applyNumberFormat="1" applyFont="1" applyBorder="1" applyAlignment="1">
      <alignment/>
    </xf>
    <xf numFmtId="0" fontId="8" fillId="0" borderId="55" xfId="0" applyFont="1" applyBorder="1" applyAlignment="1">
      <alignment wrapText="1"/>
    </xf>
    <xf numFmtId="3" fontId="11" fillId="0" borderId="25" xfId="0" applyNumberFormat="1" applyFont="1" applyBorder="1" applyAlignment="1">
      <alignment wrapText="1"/>
    </xf>
    <xf numFmtId="3" fontId="5" fillId="0" borderId="44" xfId="0" applyNumberFormat="1" applyFont="1" applyBorder="1" applyAlignment="1">
      <alignment wrapText="1"/>
    </xf>
    <xf numFmtId="3" fontId="8" fillId="0" borderId="44" xfId="0" applyNumberFormat="1" applyFont="1" applyBorder="1" applyAlignment="1">
      <alignment wrapText="1"/>
    </xf>
    <xf numFmtId="3" fontId="8" fillId="0" borderId="46" xfId="0" applyNumberFormat="1" applyFont="1" applyBorder="1" applyAlignment="1">
      <alignment wrapText="1"/>
    </xf>
    <xf numFmtId="3" fontId="0" fillId="0" borderId="44" xfId="0" applyNumberFormat="1" applyFont="1" applyBorder="1" applyAlignment="1">
      <alignment wrapText="1"/>
    </xf>
    <xf numFmtId="3" fontId="0" fillId="0" borderId="57" xfId="0" applyNumberFormat="1" applyFont="1" applyBorder="1" applyAlignment="1">
      <alignment wrapText="1"/>
    </xf>
    <xf numFmtId="3" fontId="0" fillId="0" borderId="46" xfId="0" applyNumberFormat="1" applyFont="1" applyBorder="1" applyAlignment="1">
      <alignment wrapText="1"/>
    </xf>
    <xf numFmtId="3" fontId="0" fillId="0" borderId="25" xfId="0" applyNumberFormat="1" applyFont="1" applyBorder="1" applyAlignment="1">
      <alignment wrapText="1"/>
    </xf>
    <xf numFmtId="3" fontId="0" fillId="0" borderId="67" xfId="0" applyNumberFormat="1" applyFont="1" applyBorder="1" applyAlignment="1">
      <alignment wrapText="1"/>
    </xf>
    <xf numFmtId="3" fontId="0" fillId="0" borderId="55" xfId="0" applyNumberFormat="1" applyFont="1" applyBorder="1" applyAlignment="1">
      <alignment wrapText="1"/>
    </xf>
    <xf numFmtId="3" fontId="8" fillId="0" borderId="68" xfId="0" applyNumberFormat="1" applyFont="1" applyBorder="1" applyAlignment="1">
      <alignment wrapText="1"/>
    </xf>
    <xf numFmtId="3" fontId="11" fillId="0" borderId="69" xfId="0" applyNumberFormat="1" applyFont="1" applyBorder="1" applyAlignment="1">
      <alignment wrapText="1"/>
    </xf>
    <xf numFmtId="3" fontId="11" fillId="0" borderId="70" xfId="0" applyNumberFormat="1" applyFont="1" applyBorder="1" applyAlignment="1">
      <alignment wrapText="1"/>
    </xf>
    <xf numFmtId="3" fontId="5" fillId="0" borderId="71" xfId="0" applyNumberFormat="1" applyFont="1" applyBorder="1" applyAlignment="1">
      <alignment wrapText="1"/>
    </xf>
    <xf numFmtId="3" fontId="14" fillId="0" borderId="72" xfId="0" applyNumberFormat="1" applyFont="1" applyBorder="1" applyAlignment="1">
      <alignment vertical="center" wrapText="1"/>
    </xf>
    <xf numFmtId="3" fontId="0" fillId="0" borderId="71" xfId="0" applyNumberFormat="1" applyFont="1" applyBorder="1" applyAlignment="1">
      <alignment wrapText="1"/>
    </xf>
    <xf numFmtId="3" fontId="2" fillId="0" borderId="56" xfId="0" applyNumberFormat="1" applyFont="1" applyBorder="1" applyAlignment="1">
      <alignment vertical="center" wrapText="1"/>
    </xf>
    <xf numFmtId="3" fontId="0" fillId="0" borderId="55" xfId="0" applyNumberFormat="1" applyFont="1" applyBorder="1" applyAlignment="1">
      <alignment wrapText="1"/>
    </xf>
    <xf numFmtId="3" fontId="0" fillId="0" borderId="73" xfId="0" applyNumberFormat="1" applyFont="1" applyBorder="1" applyAlignment="1">
      <alignment wrapText="1"/>
    </xf>
    <xf numFmtId="3" fontId="2" fillId="0" borderId="74" xfId="0" applyNumberFormat="1" applyFont="1" applyBorder="1" applyAlignment="1">
      <alignment vertical="center" wrapText="1"/>
    </xf>
    <xf numFmtId="0" fontId="6" fillId="0" borderId="75" xfId="0" applyFont="1" applyBorder="1" applyAlignment="1">
      <alignment/>
    </xf>
    <xf numFmtId="0" fontId="2" fillId="0" borderId="76" xfId="0" applyFont="1" applyBorder="1" applyAlignment="1">
      <alignment/>
    </xf>
    <xf numFmtId="3" fontId="7" fillId="0" borderId="43" xfId="0" applyNumberFormat="1" applyFont="1" applyBorder="1" applyAlignment="1">
      <alignment vertical="center"/>
    </xf>
    <xf numFmtId="0" fontId="7" fillId="0" borderId="77" xfId="0" applyFont="1" applyBorder="1" applyAlignment="1">
      <alignment/>
    </xf>
    <xf numFmtId="0" fontId="6" fillId="0" borderId="78" xfId="0" applyFont="1" applyBorder="1" applyAlignment="1">
      <alignment/>
    </xf>
    <xf numFmtId="0" fontId="6" fillId="0" borderId="79" xfId="0" applyFont="1" applyBorder="1" applyAlignment="1">
      <alignment/>
    </xf>
    <xf numFmtId="0" fontId="6" fillId="0" borderId="80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/>
    </xf>
    <xf numFmtId="0" fontId="7" fillId="0" borderId="81" xfId="0" applyFont="1" applyBorder="1" applyAlignment="1">
      <alignment/>
    </xf>
    <xf numFmtId="0" fontId="7" fillId="0" borderId="82" xfId="0" applyFont="1" applyBorder="1" applyAlignment="1">
      <alignment/>
    </xf>
    <xf numFmtId="0" fontId="14" fillId="0" borderId="81" xfId="0" applyFont="1" applyBorder="1" applyAlignment="1">
      <alignment/>
    </xf>
    <xf numFmtId="0" fontId="14" fillId="0" borderId="82" xfId="0" applyFont="1" applyBorder="1" applyAlignment="1">
      <alignment/>
    </xf>
    <xf numFmtId="0" fontId="6" fillId="0" borderId="81" xfId="0" applyFont="1" applyBorder="1" applyAlignment="1">
      <alignment/>
    </xf>
    <xf numFmtId="0" fontId="6" fillId="0" borderId="82" xfId="0" applyFont="1" applyBorder="1" applyAlignment="1">
      <alignment/>
    </xf>
    <xf numFmtId="0" fontId="6" fillId="0" borderId="83" xfId="0" applyFont="1" applyBorder="1" applyAlignment="1">
      <alignment/>
    </xf>
    <xf numFmtId="0" fontId="2" fillId="0" borderId="45" xfId="0" applyFont="1" applyBorder="1" applyAlignment="1">
      <alignment/>
    </xf>
    <xf numFmtId="3" fontId="7" fillId="0" borderId="81" xfId="0" applyNumberFormat="1" applyFont="1" applyBorder="1" applyAlignment="1">
      <alignment/>
    </xf>
    <xf numFmtId="49" fontId="7" fillId="0" borderId="83" xfId="0" applyNumberFormat="1" applyFont="1" applyBorder="1" applyAlignment="1">
      <alignment horizontal="center"/>
    </xf>
    <xf numFmtId="3" fontId="6" fillId="0" borderId="81" xfId="0" applyNumberFormat="1" applyFont="1" applyBorder="1" applyAlignment="1">
      <alignment/>
    </xf>
    <xf numFmtId="49" fontId="14" fillId="0" borderId="45" xfId="0" applyFont="1" applyBorder="1" applyAlignment="1">
      <alignment/>
    </xf>
    <xf numFmtId="0" fontId="6" fillId="0" borderId="45" xfId="0" applyFont="1" applyBorder="1" applyAlignment="1">
      <alignment/>
    </xf>
    <xf numFmtId="3" fontId="6" fillId="0" borderId="84" xfId="0" applyNumberFormat="1" applyFont="1" applyBorder="1" applyAlignment="1">
      <alignment/>
    </xf>
    <xf numFmtId="49" fontId="14" fillId="0" borderId="85" xfId="0" applyNumberFormat="1" applyFont="1" applyBorder="1" applyAlignment="1">
      <alignment horizontal="center"/>
    </xf>
    <xf numFmtId="49" fontId="2" fillId="0" borderId="48" xfId="0" applyFont="1" applyBorder="1" applyAlignment="1">
      <alignment horizontal="center"/>
    </xf>
    <xf numFmtId="3" fontId="0" fillId="0" borderId="86" xfId="0" applyNumberFormat="1" applyFont="1" applyBorder="1" applyAlignment="1">
      <alignment wrapText="1"/>
    </xf>
    <xf numFmtId="3" fontId="2" fillId="0" borderId="87" xfId="0" applyNumberFormat="1" applyFont="1" applyBorder="1" applyAlignment="1">
      <alignment vertical="center" wrapText="1"/>
    </xf>
    <xf numFmtId="0" fontId="8" fillId="0" borderId="78" xfId="0" applyFont="1" applyBorder="1" applyAlignment="1">
      <alignment horizontal="center" wrapText="1"/>
    </xf>
    <xf numFmtId="0" fontId="8" fillId="0" borderId="79" xfId="0" applyFont="1" applyBorder="1" applyAlignment="1">
      <alignment horizontal="center" wrapText="1"/>
    </xf>
    <xf numFmtId="0" fontId="8" fillId="0" borderId="80" xfId="0" applyFont="1" applyBorder="1" applyAlignment="1">
      <alignment horizontal="center" wrapText="1"/>
    </xf>
    <xf numFmtId="0" fontId="8" fillId="0" borderId="88" xfId="0" applyFont="1" applyBorder="1" applyAlignment="1">
      <alignment horizontal="center" wrapText="1"/>
    </xf>
    <xf numFmtId="0" fontId="8" fillId="0" borderId="89" xfId="0" applyFont="1" applyBorder="1" applyAlignment="1">
      <alignment horizontal="center" wrapText="1"/>
    </xf>
    <xf numFmtId="0" fontId="8" fillId="0" borderId="90" xfId="0" applyFont="1" applyBorder="1" applyAlignment="1">
      <alignment horizontal="center" wrapText="1"/>
    </xf>
    <xf numFmtId="0" fontId="6" fillId="0" borderId="42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="75" zoomScaleNormal="75" workbookViewId="0" topLeftCell="A1">
      <selection activeCell="G27" sqref="G27"/>
    </sheetView>
  </sheetViews>
  <sheetFormatPr defaultColWidth="9.140625" defaultRowHeight="12.75"/>
  <cols>
    <col min="1" max="1" width="6.140625" style="27" customWidth="1"/>
    <col min="2" max="2" width="7.140625" style="27" customWidth="1"/>
    <col min="3" max="3" width="6.421875" style="27" customWidth="1"/>
    <col min="4" max="4" width="60.8515625" style="27" customWidth="1"/>
    <col min="5" max="5" width="15.28125" style="27" customWidth="1"/>
    <col min="6" max="6" width="13.00390625" style="27" customWidth="1"/>
    <col min="7" max="7" width="12.28125" style="27" customWidth="1"/>
    <col min="8" max="8" width="13.28125" style="27" customWidth="1"/>
    <col min="9" max="9" width="13.421875" style="27" customWidth="1"/>
    <col min="10" max="10" width="12.57421875" style="27" customWidth="1"/>
    <col min="11" max="16384" width="9.140625" style="27" customWidth="1"/>
  </cols>
  <sheetData>
    <row r="1" spans="1:10" s="36" customFormat="1" ht="15">
      <c r="A1" s="23"/>
      <c r="B1" s="23"/>
      <c r="C1" s="23"/>
      <c r="D1" s="24"/>
      <c r="E1" s="25"/>
      <c r="F1" s="25"/>
      <c r="G1" s="26"/>
      <c r="H1" s="37" t="s">
        <v>53</v>
      </c>
      <c r="I1" s="38"/>
      <c r="J1" s="38"/>
    </row>
    <row r="2" spans="1:10" s="36" customFormat="1" ht="15">
      <c r="A2" s="23"/>
      <c r="B2" s="23"/>
      <c r="C2" s="23"/>
      <c r="D2" s="24"/>
      <c r="E2" s="25"/>
      <c r="F2" s="25"/>
      <c r="G2" s="26"/>
      <c r="H2" s="37" t="s">
        <v>60</v>
      </c>
      <c r="I2" s="38"/>
      <c r="J2" s="38"/>
    </row>
    <row r="3" spans="1:10" s="36" customFormat="1" ht="15">
      <c r="A3" s="23"/>
      <c r="B3" s="23"/>
      <c r="C3" s="23"/>
      <c r="D3" s="24"/>
      <c r="E3" s="25"/>
      <c r="F3" s="25"/>
      <c r="G3" s="26"/>
      <c r="H3" s="37" t="s">
        <v>48</v>
      </c>
      <c r="I3" s="38"/>
      <c r="J3" s="38"/>
    </row>
    <row r="4" spans="1:10" s="36" customFormat="1" ht="15">
      <c r="A4" s="23"/>
      <c r="B4" s="23"/>
      <c r="C4" s="23"/>
      <c r="D4" s="24"/>
      <c r="E4" s="25"/>
      <c r="F4" s="25"/>
      <c r="G4" s="26"/>
      <c r="H4" s="37" t="s">
        <v>61</v>
      </c>
      <c r="I4" s="38"/>
      <c r="J4" s="38"/>
    </row>
    <row r="5" spans="1:10" s="36" customFormat="1" ht="15">
      <c r="A5" s="23"/>
      <c r="B5" s="23"/>
      <c r="C5" s="23"/>
      <c r="D5" s="42"/>
      <c r="E5" s="43"/>
      <c r="F5" s="43"/>
      <c r="G5" s="44"/>
      <c r="H5" s="37"/>
      <c r="I5" s="38"/>
      <c r="J5" s="38"/>
    </row>
    <row r="6" spans="1:10" s="36" customFormat="1" ht="15.75">
      <c r="A6" s="212" t="s">
        <v>52</v>
      </c>
      <c r="B6" s="213"/>
      <c r="C6" s="213"/>
      <c r="D6" s="213"/>
      <c r="E6" s="213"/>
      <c r="F6" s="213"/>
      <c r="G6" s="214"/>
      <c r="H6" s="214"/>
      <c r="I6" s="214"/>
      <c r="J6" s="27"/>
    </row>
    <row r="7" spans="1:10" s="36" customFormat="1" ht="15.75">
      <c r="A7" s="39"/>
      <c r="B7" s="40"/>
      <c r="C7" s="40"/>
      <c r="D7" s="40"/>
      <c r="E7" s="40"/>
      <c r="F7" s="40"/>
      <c r="G7" s="41"/>
      <c r="H7" s="41"/>
      <c r="I7" s="41"/>
      <c r="J7" s="27"/>
    </row>
    <row r="8" spans="1:10" s="36" customFormat="1" ht="15" thickBot="1">
      <c r="A8" s="29"/>
      <c r="B8" s="29"/>
      <c r="C8" s="29"/>
      <c r="D8" s="29"/>
      <c r="E8" s="29"/>
      <c r="F8" s="29"/>
      <c r="G8" s="30"/>
      <c r="H8" s="27"/>
      <c r="I8" s="27"/>
      <c r="J8" s="27"/>
    </row>
    <row r="9" spans="1:10" s="36" customFormat="1" ht="13.5" customHeight="1">
      <c r="A9" s="181" t="s">
        <v>0</v>
      </c>
      <c r="B9" s="182"/>
      <c r="C9" s="183"/>
      <c r="D9" s="210" t="s">
        <v>1</v>
      </c>
      <c r="E9" s="204" t="s">
        <v>46</v>
      </c>
      <c r="F9" s="205"/>
      <c r="G9" s="206"/>
      <c r="H9" s="207" t="s">
        <v>47</v>
      </c>
      <c r="I9" s="208"/>
      <c r="J9" s="209"/>
    </row>
    <row r="10" spans="1:10" s="36" customFormat="1" ht="48.75" customHeight="1" thickBot="1">
      <c r="A10" s="184" t="s">
        <v>2</v>
      </c>
      <c r="B10" s="47" t="s">
        <v>3</v>
      </c>
      <c r="C10" s="185" t="s">
        <v>4</v>
      </c>
      <c r="D10" s="211"/>
      <c r="E10" s="138" t="s">
        <v>38</v>
      </c>
      <c r="F10" s="65" t="s">
        <v>39</v>
      </c>
      <c r="G10" s="139" t="s">
        <v>51</v>
      </c>
      <c r="H10" s="156" t="s">
        <v>38</v>
      </c>
      <c r="I10" s="65" t="s">
        <v>39</v>
      </c>
      <c r="J10" s="139" t="s">
        <v>51</v>
      </c>
    </row>
    <row r="11" spans="1:10" s="64" customFormat="1" ht="15" customHeight="1">
      <c r="A11" s="186">
        <v>750</v>
      </c>
      <c r="B11" s="63"/>
      <c r="C11" s="187"/>
      <c r="D11" s="103" t="s">
        <v>62</v>
      </c>
      <c r="E11" s="106"/>
      <c r="F11" s="107"/>
      <c r="G11" s="108"/>
      <c r="H11" s="157">
        <f>H12</f>
        <v>20000</v>
      </c>
      <c r="I11" s="77"/>
      <c r="J11" s="123">
        <f>I11+H11</f>
        <v>20000</v>
      </c>
    </row>
    <row r="12" spans="1:10" s="89" customFormat="1" ht="15" customHeight="1">
      <c r="A12" s="188"/>
      <c r="B12" s="51">
        <v>75023</v>
      </c>
      <c r="C12" s="189"/>
      <c r="D12" s="104" t="s">
        <v>63</v>
      </c>
      <c r="E12" s="109"/>
      <c r="F12" s="88"/>
      <c r="G12" s="110"/>
      <c r="H12" s="158">
        <f>H13+H14</f>
        <v>20000</v>
      </c>
      <c r="I12" s="124"/>
      <c r="J12" s="125">
        <f>I12+H12</f>
        <v>20000</v>
      </c>
    </row>
    <row r="13" spans="1:10" s="36" customFormat="1" ht="15" customHeight="1">
      <c r="A13" s="190"/>
      <c r="B13" s="47"/>
      <c r="C13" s="191">
        <v>4210</v>
      </c>
      <c r="D13" s="72" t="s">
        <v>6</v>
      </c>
      <c r="E13" s="111"/>
      <c r="F13" s="67"/>
      <c r="G13" s="140"/>
      <c r="H13" s="159">
        <f>19950</f>
        <v>19950</v>
      </c>
      <c r="I13" s="126"/>
      <c r="J13" s="127">
        <f>H13+I13</f>
        <v>19950</v>
      </c>
    </row>
    <row r="14" spans="1:10" s="36" customFormat="1" ht="15" customHeight="1" thickBot="1">
      <c r="A14" s="190"/>
      <c r="B14" s="90"/>
      <c r="C14" s="192">
        <v>4580</v>
      </c>
      <c r="D14" s="105" t="s">
        <v>59</v>
      </c>
      <c r="E14" s="112"/>
      <c r="F14" s="113"/>
      <c r="G14" s="114"/>
      <c r="H14" s="160">
        <v>50</v>
      </c>
      <c r="I14" s="128"/>
      <c r="J14" s="129">
        <f>H14+I14</f>
        <v>50</v>
      </c>
    </row>
    <row r="15" spans="1:10" s="64" customFormat="1" ht="15" customHeight="1">
      <c r="A15" s="100">
        <v>754</v>
      </c>
      <c r="B15" s="70"/>
      <c r="C15" s="70"/>
      <c r="D15" s="103" t="s">
        <v>64</v>
      </c>
      <c r="E15" s="76">
        <f>E16</f>
        <v>7000</v>
      </c>
      <c r="F15" s="77"/>
      <c r="G15" s="123">
        <f>E15+F15</f>
        <v>7000</v>
      </c>
      <c r="H15" s="157">
        <f>H16</f>
        <v>11000</v>
      </c>
      <c r="I15" s="77"/>
      <c r="J15" s="123">
        <f>I15+H15</f>
        <v>11000</v>
      </c>
    </row>
    <row r="16" spans="1:10" s="89" customFormat="1" ht="15" customHeight="1">
      <c r="A16" s="101"/>
      <c r="B16" s="71">
        <v>75412</v>
      </c>
      <c r="C16" s="102"/>
      <c r="D16" s="104" t="s">
        <v>65</v>
      </c>
      <c r="E16" s="132">
        <f>E17</f>
        <v>7000</v>
      </c>
      <c r="F16" s="124"/>
      <c r="G16" s="125">
        <f>E16+F16</f>
        <v>7000</v>
      </c>
      <c r="H16" s="158">
        <f>H18+H19</f>
        <v>11000</v>
      </c>
      <c r="I16" s="124"/>
      <c r="J16" s="125">
        <f>I16+H16</f>
        <v>11000</v>
      </c>
    </row>
    <row r="17" spans="1:10" s="87" customFormat="1" ht="15" customHeight="1">
      <c r="A17" s="61"/>
      <c r="B17" s="72"/>
      <c r="C17" s="61">
        <v>4010</v>
      </c>
      <c r="D17" s="115" t="s">
        <v>11</v>
      </c>
      <c r="E17" s="133">
        <v>7000</v>
      </c>
      <c r="F17" s="68"/>
      <c r="G17" s="141">
        <f>E17+F17</f>
        <v>7000</v>
      </c>
      <c r="H17" s="161"/>
      <c r="I17" s="130"/>
      <c r="J17" s="69"/>
    </row>
    <row r="18" spans="1:10" s="87" customFormat="1" ht="15" customHeight="1">
      <c r="A18" s="61"/>
      <c r="B18" s="122"/>
      <c r="C18" s="193">
        <v>4170</v>
      </c>
      <c r="D18" s="178" t="s">
        <v>66</v>
      </c>
      <c r="E18" s="142"/>
      <c r="F18" s="134"/>
      <c r="G18" s="131"/>
      <c r="H18" s="162">
        <v>7000</v>
      </c>
      <c r="I18" s="130"/>
      <c r="J18" s="69">
        <f>H18+I18</f>
        <v>7000</v>
      </c>
    </row>
    <row r="19" spans="1:10" s="87" customFormat="1" ht="15" customHeight="1" thickBot="1">
      <c r="A19" s="116"/>
      <c r="B19" s="117"/>
      <c r="C19" s="116">
        <v>4300</v>
      </c>
      <c r="D19" s="118" t="s">
        <v>8</v>
      </c>
      <c r="E19" s="119"/>
      <c r="F19" s="120"/>
      <c r="G19" s="121"/>
      <c r="H19" s="163">
        <v>4000</v>
      </c>
      <c r="I19" s="202"/>
      <c r="J19" s="203">
        <f>H19+I19</f>
        <v>4000</v>
      </c>
    </row>
    <row r="20" spans="1:10" s="36" customFormat="1" ht="15">
      <c r="A20" s="58">
        <v>758</v>
      </c>
      <c r="B20" s="91"/>
      <c r="C20" s="92"/>
      <c r="D20" s="70" t="s">
        <v>54</v>
      </c>
      <c r="E20" s="76">
        <f>SUM(E21)</f>
        <v>30000</v>
      </c>
      <c r="F20" s="77"/>
      <c r="G20" s="143">
        <f>SUM(E20:F20)</f>
        <v>30000</v>
      </c>
      <c r="H20" s="164"/>
      <c r="I20" s="78"/>
      <c r="J20" s="79"/>
    </row>
    <row r="21" spans="1:10" s="36" customFormat="1" ht="14.25">
      <c r="A21" s="59"/>
      <c r="B21" s="93">
        <v>75818</v>
      </c>
      <c r="C21" s="94"/>
      <c r="D21" s="71" t="s">
        <v>55</v>
      </c>
      <c r="E21" s="80">
        <f>SUM(E22)</f>
        <v>30000</v>
      </c>
      <c r="F21" s="66"/>
      <c r="G21" s="144">
        <f>SUM(E21:F21)</f>
        <v>30000</v>
      </c>
      <c r="H21" s="165"/>
      <c r="I21" s="55"/>
      <c r="J21" s="81"/>
    </row>
    <row r="22" spans="1:10" s="36" customFormat="1" ht="14.25">
      <c r="A22" s="60"/>
      <c r="B22" s="95"/>
      <c r="C22" s="96" t="s">
        <v>56</v>
      </c>
      <c r="D22" s="72" t="s">
        <v>57</v>
      </c>
      <c r="E22" s="82">
        <v>30000</v>
      </c>
      <c r="F22" s="50"/>
      <c r="G22" s="145">
        <f>SUM(E22:F22)</f>
        <v>30000</v>
      </c>
      <c r="H22" s="166"/>
      <c r="I22" s="50"/>
      <c r="J22" s="83"/>
    </row>
    <row r="23" spans="1:10" s="36" customFormat="1" ht="14.25">
      <c r="A23" s="61"/>
      <c r="B23" s="95"/>
      <c r="C23" s="97"/>
      <c r="D23" s="72" t="s">
        <v>58</v>
      </c>
      <c r="E23" s="82"/>
      <c r="F23" s="50"/>
      <c r="G23" s="145"/>
      <c r="H23" s="166"/>
      <c r="I23" s="50"/>
      <c r="J23" s="83"/>
    </row>
    <row r="24" spans="1:10" s="36" customFormat="1" ht="15" thickBot="1">
      <c r="A24" s="62"/>
      <c r="B24" s="98"/>
      <c r="C24" s="99"/>
      <c r="D24" s="73"/>
      <c r="E24" s="84"/>
      <c r="F24" s="85"/>
      <c r="G24" s="146"/>
      <c r="H24" s="167"/>
      <c r="I24" s="85"/>
      <c r="J24" s="86"/>
    </row>
    <row r="25" spans="1:10" s="36" customFormat="1" ht="15">
      <c r="A25" s="194">
        <v>921</v>
      </c>
      <c r="B25" s="53"/>
      <c r="C25" s="195"/>
      <c r="D25" s="179" t="s">
        <v>67</v>
      </c>
      <c r="E25" s="147">
        <f aca="true" t="shared" si="0" ref="E25:J25">E26</f>
        <v>25000</v>
      </c>
      <c r="F25" s="74"/>
      <c r="G25" s="148">
        <f t="shared" si="0"/>
        <v>25000</v>
      </c>
      <c r="H25" s="168">
        <f t="shared" si="0"/>
        <v>31000</v>
      </c>
      <c r="I25" s="75"/>
      <c r="J25" s="169">
        <f t="shared" si="0"/>
        <v>31000</v>
      </c>
    </row>
    <row r="26" spans="1:10" s="36" customFormat="1" ht="14.25">
      <c r="A26" s="196"/>
      <c r="B26" s="135">
        <v>92195</v>
      </c>
      <c r="C26" s="197"/>
      <c r="D26" s="71" t="s">
        <v>68</v>
      </c>
      <c r="E26" s="149">
        <f>SUM(E27:E29)</f>
        <v>25000</v>
      </c>
      <c r="F26" s="45"/>
      <c r="G26" s="150">
        <f>SUM(G27:G28)</f>
        <v>25000</v>
      </c>
      <c r="H26" s="170">
        <f>SUM(H27:H29)</f>
        <v>31000</v>
      </c>
      <c r="I26" s="46"/>
      <c r="J26" s="171">
        <f>SUM(H26:I26)</f>
        <v>31000</v>
      </c>
    </row>
    <row r="27" spans="1:10" s="36" customFormat="1" ht="14.25">
      <c r="A27" s="196"/>
      <c r="B27" s="136"/>
      <c r="C27" s="193">
        <v>4170</v>
      </c>
      <c r="D27" s="61" t="s">
        <v>66</v>
      </c>
      <c r="E27" s="82">
        <v>5000</v>
      </c>
      <c r="F27" s="50"/>
      <c r="G27" s="83">
        <f>SUM(E27:F27)</f>
        <v>5000</v>
      </c>
      <c r="H27" s="172"/>
      <c r="I27" s="52"/>
      <c r="J27" s="173"/>
    </row>
    <row r="28" spans="1:10" s="36" customFormat="1" ht="14.25">
      <c r="A28" s="196"/>
      <c r="B28" s="136"/>
      <c r="C28" s="198">
        <v>4210</v>
      </c>
      <c r="D28" s="72" t="s">
        <v>6</v>
      </c>
      <c r="E28" s="82">
        <v>20000</v>
      </c>
      <c r="F28" s="50"/>
      <c r="G28" s="83">
        <f>SUM(E28:F28)</f>
        <v>20000</v>
      </c>
      <c r="H28" s="174"/>
      <c r="I28" s="52"/>
      <c r="J28" s="173"/>
    </row>
    <row r="29" spans="1:10" s="36" customFormat="1" ht="15" thickBot="1">
      <c r="A29" s="199"/>
      <c r="B29" s="200"/>
      <c r="C29" s="201" t="s">
        <v>7</v>
      </c>
      <c r="D29" s="118" t="s">
        <v>8</v>
      </c>
      <c r="E29" s="151"/>
      <c r="F29" s="56"/>
      <c r="G29" s="152"/>
      <c r="H29" s="175">
        <v>31000</v>
      </c>
      <c r="I29" s="57"/>
      <c r="J29" s="176">
        <f>H29</f>
        <v>31000</v>
      </c>
    </row>
    <row r="30" spans="1:10" ht="18.75" customHeight="1" thickBot="1">
      <c r="A30" s="137"/>
      <c r="B30" s="137"/>
      <c r="C30" s="177"/>
      <c r="D30" s="180" t="s">
        <v>36</v>
      </c>
      <c r="E30" s="153">
        <f>E11+E15+E20+E25</f>
        <v>62000</v>
      </c>
      <c r="F30" s="154"/>
      <c r="G30" s="155">
        <f>G11+G15+G20+G25</f>
        <v>62000</v>
      </c>
      <c r="H30" s="153">
        <f>H11+H15+H20+H25</f>
        <v>62000</v>
      </c>
      <c r="I30" s="154"/>
      <c r="J30" s="155">
        <f>J11+J15+J20+J25</f>
        <v>62000</v>
      </c>
    </row>
    <row r="31" spans="1:7" ht="15">
      <c r="A31" s="54"/>
      <c r="B31" s="48"/>
      <c r="C31" s="48"/>
      <c r="D31" s="48"/>
      <c r="E31" s="35"/>
      <c r="F31" s="35"/>
      <c r="G31" s="49"/>
    </row>
    <row r="32" spans="1:7" ht="15">
      <c r="A32" s="33"/>
      <c r="B32" s="23"/>
      <c r="C32" s="23"/>
      <c r="D32" s="23"/>
      <c r="E32" s="34"/>
      <c r="F32" s="35"/>
      <c r="G32" s="28"/>
    </row>
    <row r="33" spans="1:10" ht="15">
      <c r="A33" s="33"/>
      <c r="B33" s="23"/>
      <c r="C33" s="23"/>
      <c r="D33" s="23"/>
      <c r="E33" s="34"/>
      <c r="F33" s="34"/>
      <c r="G33" s="28"/>
      <c r="I33" s="32"/>
      <c r="J33" s="31"/>
    </row>
    <row r="34" spans="1:10" ht="15">
      <c r="A34" s="33"/>
      <c r="B34" s="23"/>
      <c r="C34" s="23"/>
      <c r="D34" s="23"/>
      <c r="E34" s="34"/>
      <c r="F34" s="34"/>
      <c r="G34" s="28"/>
      <c r="I34" s="34" t="s">
        <v>49</v>
      </c>
      <c r="J34" s="35"/>
    </row>
    <row r="35" spans="9:10" ht="14.25">
      <c r="I35" s="34"/>
      <c r="J35" s="34"/>
    </row>
    <row r="36" spans="9:10" ht="14.25">
      <c r="I36" s="34"/>
      <c r="J36" s="34"/>
    </row>
    <row r="37" ht="14.25">
      <c r="I37" s="27" t="s">
        <v>50</v>
      </c>
    </row>
  </sheetData>
  <mergeCells count="4">
    <mergeCell ref="E9:G9"/>
    <mergeCell ref="H9:J9"/>
    <mergeCell ref="D9:D10"/>
    <mergeCell ref="A6:I6"/>
  </mergeCells>
  <printOptions horizontalCentered="1"/>
  <pageMargins left="0.3937007874015748" right="0.3937007874015748" top="0.3937007874015748" bottom="0.3937007874015748" header="0.5118110236220472" footer="0.1968503937007874"/>
  <pageSetup cellComments="asDisplayed"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6" sqref="H16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E42"/>
  <sheetViews>
    <sheetView workbookViewId="0" topLeftCell="A22">
      <selection activeCell="E37" sqref="E37"/>
    </sheetView>
  </sheetViews>
  <sheetFormatPr defaultColWidth="9.140625" defaultRowHeight="12.75"/>
  <cols>
    <col min="2" max="2" width="36.140625" style="0" customWidth="1"/>
    <col min="3" max="3" width="11.421875" style="0" customWidth="1"/>
    <col min="4" max="4" width="13.7109375" style="0" customWidth="1"/>
    <col min="5" max="5" width="8.00390625" style="0" customWidth="1"/>
  </cols>
  <sheetData>
    <row r="5" spans="1:5" ht="27.75" customHeight="1">
      <c r="A5" s="11"/>
      <c r="B5" s="12" t="s">
        <v>37</v>
      </c>
      <c r="C5" s="18" t="s">
        <v>40</v>
      </c>
      <c r="D5" s="13" t="s">
        <v>41</v>
      </c>
      <c r="E5" s="13" t="s">
        <v>42</v>
      </c>
    </row>
    <row r="6" spans="1:5" ht="12.75">
      <c r="A6" s="9"/>
      <c r="B6" s="10"/>
      <c r="D6" s="8"/>
      <c r="E6" s="8"/>
    </row>
    <row r="7" spans="1:5" ht="26.25" customHeight="1">
      <c r="A7" s="3" t="s">
        <v>17</v>
      </c>
      <c r="B7" s="4" t="s">
        <v>26</v>
      </c>
      <c r="C7">
        <v>1370</v>
      </c>
      <c r="D7" s="8"/>
      <c r="E7" s="8">
        <f>SUM(C7:D7)</f>
        <v>1370</v>
      </c>
    </row>
    <row r="8" spans="1:5" ht="12.75">
      <c r="A8" s="3" t="s">
        <v>19</v>
      </c>
      <c r="B8" s="2" t="s">
        <v>11</v>
      </c>
      <c r="C8">
        <v>423172</v>
      </c>
      <c r="D8" s="8">
        <v>15000</v>
      </c>
      <c r="E8" s="8">
        <f aca="true" t="shared" si="0" ref="E8:E19">SUM(C8:D8)</f>
        <v>438172</v>
      </c>
    </row>
    <row r="9" spans="1:5" ht="12.75">
      <c r="A9" s="3" t="s">
        <v>20</v>
      </c>
      <c r="B9" s="2" t="s">
        <v>12</v>
      </c>
      <c r="C9">
        <v>35600</v>
      </c>
      <c r="D9" s="8"/>
      <c r="E9" s="8">
        <f t="shared" si="0"/>
        <v>35600</v>
      </c>
    </row>
    <row r="10" spans="1:5" ht="12.75">
      <c r="A10" s="3" t="s">
        <v>21</v>
      </c>
      <c r="B10" s="2" t="s">
        <v>13</v>
      </c>
      <c r="C10">
        <v>80500</v>
      </c>
      <c r="D10" s="8">
        <v>2700</v>
      </c>
      <c r="E10" s="8">
        <f t="shared" si="0"/>
        <v>83200</v>
      </c>
    </row>
    <row r="11" spans="1:5" ht="12.75">
      <c r="A11" s="3" t="s">
        <v>22</v>
      </c>
      <c r="B11" s="2" t="s">
        <v>23</v>
      </c>
      <c r="C11">
        <v>10800</v>
      </c>
      <c r="D11" s="8">
        <v>360</v>
      </c>
      <c r="E11" s="8">
        <f t="shared" si="0"/>
        <v>11160</v>
      </c>
    </row>
    <row r="12" spans="1:5" ht="12.75">
      <c r="A12" s="3" t="s">
        <v>5</v>
      </c>
      <c r="B12" s="2" t="s">
        <v>6</v>
      </c>
      <c r="C12">
        <v>13800</v>
      </c>
      <c r="D12" s="8">
        <v>1500</v>
      </c>
      <c r="E12" s="8">
        <f t="shared" si="0"/>
        <v>15300</v>
      </c>
    </row>
    <row r="13" spans="1:5" ht="25.5">
      <c r="A13" s="3" t="s">
        <v>27</v>
      </c>
      <c r="B13" s="4" t="s">
        <v>28</v>
      </c>
      <c r="C13">
        <v>1000</v>
      </c>
      <c r="D13" s="8"/>
      <c r="E13" s="8">
        <f t="shared" si="0"/>
        <v>1000</v>
      </c>
    </row>
    <row r="14" spans="1:5" ht="12.75">
      <c r="A14" s="3" t="s">
        <v>24</v>
      </c>
      <c r="B14" s="2" t="s">
        <v>16</v>
      </c>
      <c r="C14">
        <v>41700</v>
      </c>
      <c r="D14" s="8"/>
      <c r="E14" s="8">
        <f t="shared" si="0"/>
        <v>41700</v>
      </c>
    </row>
    <row r="15" spans="1:5" ht="12.75">
      <c r="A15" s="3" t="s">
        <v>9</v>
      </c>
      <c r="B15" s="2" t="s">
        <v>10</v>
      </c>
      <c r="C15">
        <v>2600</v>
      </c>
      <c r="D15" s="8"/>
      <c r="E15" s="8">
        <f t="shared" si="0"/>
        <v>2600</v>
      </c>
    </row>
    <row r="16" spans="1:5" ht="12.75">
      <c r="A16" s="3" t="s">
        <v>7</v>
      </c>
      <c r="B16" s="2" t="s">
        <v>8</v>
      </c>
      <c r="C16">
        <v>14500</v>
      </c>
      <c r="D16" s="8">
        <v>440</v>
      </c>
      <c r="E16" s="8">
        <f t="shared" si="0"/>
        <v>14940</v>
      </c>
    </row>
    <row r="17" spans="1:5" ht="12.75">
      <c r="A17" s="3" t="s">
        <v>29</v>
      </c>
      <c r="B17" s="2" t="s">
        <v>15</v>
      </c>
      <c r="C17">
        <v>100</v>
      </c>
      <c r="D17" s="8"/>
      <c r="E17" s="8">
        <f t="shared" si="0"/>
        <v>100</v>
      </c>
    </row>
    <row r="18" spans="1:5" ht="12.75">
      <c r="A18" s="3" t="s">
        <v>25</v>
      </c>
      <c r="B18" s="2"/>
      <c r="C18">
        <v>1000</v>
      </c>
      <c r="D18" s="8"/>
      <c r="E18" s="8">
        <f t="shared" si="0"/>
        <v>1000</v>
      </c>
    </row>
    <row r="19" spans="1:5" ht="24.75" customHeight="1">
      <c r="A19" s="3" t="s">
        <v>31</v>
      </c>
      <c r="B19" s="4" t="s">
        <v>32</v>
      </c>
      <c r="C19">
        <v>26433</v>
      </c>
      <c r="D19" s="8"/>
      <c r="E19" s="8">
        <f t="shared" si="0"/>
        <v>26433</v>
      </c>
    </row>
    <row r="20" spans="1:5" ht="12.75">
      <c r="A20" s="14"/>
      <c r="B20" s="15"/>
      <c r="C20" s="16">
        <f>SUM(C7:C19)</f>
        <v>652575</v>
      </c>
      <c r="D20" s="16">
        <f>SUM(D7:D19)</f>
        <v>20000</v>
      </c>
      <c r="E20" s="17">
        <f>SUM(E7:E19)</f>
        <v>672575</v>
      </c>
    </row>
    <row r="26" spans="1:5" ht="12.75">
      <c r="A26" s="7"/>
      <c r="B26" s="1" t="s">
        <v>33</v>
      </c>
      <c r="C26" t="s">
        <v>44</v>
      </c>
      <c r="D26" s="8" t="s">
        <v>45</v>
      </c>
      <c r="E26" t="s">
        <v>36</v>
      </c>
    </row>
    <row r="27" spans="1:4" ht="12.75">
      <c r="A27" s="19" t="s">
        <v>43</v>
      </c>
      <c r="B27" s="20"/>
      <c r="D27" s="8"/>
    </row>
    <row r="28" spans="1:5" ht="38.25">
      <c r="A28" s="6" t="s">
        <v>34</v>
      </c>
      <c r="B28" s="5" t="s">
        <v>35</v>
      </c>
      <c r="D28" s="8"/>
      <c r="E28">
        <f>SUM(C28:D28)</f>
        <v>0</v>
      </c>
    </row>
    <row r="29" spans="1:5" ht="12.75">
      <c r="A29" s="6" t="s">
        <v>18</v>
      </c>
      <c r="B29" s="2" t="s">
        <v>14</v>
      </c>
      <c r="C29">
        <v>7000</v>
      </c>
      <c r="D29" s="8"/>
      <c r="E29">
        <f aca="true" t="shared" si="1" ref="E29:E42">SUM(C29:D29)</f>
        <v>7000</v>
      </c>
    </row>
    <row r="30" spans="1:5" ht="12.75">
      <c r="A30" s="6" t="s">
        <v>19</v>
      </c>
      <c r="B30" s="2" t="s">
        <v>11</v>
      </c>
      <c r="D30" s="8">
        <v>39478</v>
      </c>
      <c r="E30">
        <f t="shared" si="1"/>
        <v>39478</v>
      </c>
    </row>
    <row r="31" spans="1:5" ht="12.75">
      <c r="A31" s="6" t="s">
        <v>20</v>
      </c>
      <c r="B31" s="2" t="s">
        <v>12</v>
      </c>
      <c r="D31" s="8">
        <v>2100</v>
      </c>
      <c r="E31">
        <f t="shared" si="1"/>
        <v>2100</v>
      </c>
    </row>
    <row r="32" spans="1:5" ht="12.75">
      <c r="A32" s="6" t="s">
        <v>21</v>
      </c>
      <c r="B32" s="2" t="s">
        <v>13</v>
      </c>
      <c r="C32">
        <v>800</v>
      </c>
      <c r="D32" s="8">
        <v>8800</v>
      </c>
      <c r="E32">
        <f t="shared" si="1"/>
        <v>9600</v>
      </c>
    </row>
    <row r="33" spans="1:5" ht="12.75">
      <c r="A33" s="6" t="s">
        <v>22</v>
      </c>
      <c r="B33" s="2" t="s">
        <v>23</v>
      </c>
      <c r="C33">
        <v>100</v>
      </c>
      <c r="D33" s="8">
        <v>1200</v>
      </c>
      <c r="E33">
        <f t="shared" si="1"/>
        <v>1300</v>
      </c>
    </row>
    <row r="34" spans="1:5" ht="12.75">
      <c r="A34" s="6" t="s">
        <v>5</v>
      </c>
      <c r="B34" s="2" t="s">
        <v>6</v>
      </c>
      <c r="C34">
        <v>3000</v>
      </c>
      <c r="D34" s="8">
        <v>8000</v>
      </c>
      <c r="E34">
        <f t="shared" si="1"/>
        <v>11000</v>
      </c>
    </row>
    <row r="35" spans="1:5" ht="12.75">
      <c r="A35" s="6" t="s">
        <v>24</v>
      </c>
      <c r="B35" s="2"/>
      <c r="C35">
        <v>6000</v>
      </c>
      <c r="D35" s="8"/>
      <c r="E35">
        <f t="shared" si="1"/>
        <v>6000</v>
      </c>
    </row>
    <row r="36" spans="1:5" ht="12.75">
      <c r="A36" s="6" t="s">
        <v>9</v>
      </c>
      <c r="B36" s="2" t="s">
        <v>10</v>
      </c>
      <c r="D36" s="8">
        <v>1000</v>
      </c>
      <c r="E36">
        <f t="shared" si="1"/>
        <v>1000</v>
      </c>
    </row>
    <row r="37" spans="1:5" ht="12.75">
      <c r="A37" s="6" t="s">
        <v>7</v>
      </c>
      <c r="B37" s="2" t="s">
        <v>8</v>
      </c>
      <c r="C37">
        <v>296100</v>
      </c>
      <c r="D37" s="8">
        <v>22922</v>
      </c>
      <c r="E37">
        <f t="shared" si="1"/>
        <v>319022</v>
      </c>
    </row>
    <row r="38" spans="1:5" ht="12.75">
      <c r="A38" s="6" t="s">
        <v>29</v>
      </c>
      <c r="B38" s="2" t="s">
        <v>15</v>
      </c>
      <c r="C38">
        <v>2000</v>
      </c>
      <c r="D38" s="8"/>
      <c r="E38">
        <f t="shared" si="1"/>
        <v>2000</v>
      </c>
    </row>
    <row r="39" spans="1:5" ht="12.75">
      <c r="A39" s="6" t="s">
        <v>25</v>
      </c>
      <c r="B39" s="2" t="s">
        <v>30</v>
      </c>
      <c r="D39" s="8"/>
      <c r="E39">
        <f t="shared" si="1"/>
        <v>0</v>
      </c>
    </row>
    <row r="40" spans="1:5" ht="25.5">
      <c r="A40" s="6" t="s">
        <v>31</v>
      </c>
      <c r="B40" s="4" t="s">
        <v>32</v>
      </c>
      <c r="D40" s="8">
        <v>1500</v>
      </c>
      <c r="E40">
        <f t="shared" si="1"/>
        <v>1500</v>
      </c>
    </row>
    <row r="41" spans="4:5" ht="12.75">
      <c r="D41" s="8"/>
      <c r="E41">
        <f t="shared" si="1"/>
        <v>0</v>
      </c>
    </row>
    <row r="42" spans="1:5" ht="12.75">
      <c r="A42" s="21"/>
      <c r="B42" s="21"/>
      <c r="C42" s="21">
        <f>SUM(C28:C41)</f>
        <v>315000</v>
      </c>
      <c r="D42" s="22">
        <f>SUM(D28:D41)</f>
        <v>85000</v>
      </c>
      <c r="E42" s="21">
        <f t="shared" si="1"/>
        <v>400000</v>
      </c>
    </row>
  </sheetData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2007-08-16T08:47:48Z</cp:lastPrinted>
  <dcterms:created xsi:type="dcterms:W3CDTF">2000-11-02T08:00:54Z</dcterms:created>
  <dcterms:modified xsi:type="dcterms:W3CDTF">2009-03-10T11:41:03Z</dcterms:modified>
  <cp:category/>
  <cp:version/>
  <cp:contentType/>
  <cp:contentStatus/>
  <cp:revision>1</cp:revision>
</cp:coreProperties>
</file>