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90" windowWidth="12120" windowHeight="9120" activeTab="0"/>
  </bookViews>
  <sheets>
    <sheet name="rozbity" sheetId="1" r:id="rId1"/>
  </sheets>
  <definedNames>
    <definedName name="Dział">#REF!</definedName>
  </definedNames>
  <calcPr fullCalcOnLoad="1"/>
</workbook>
</file>

<file path=xl/sharedStrings.xml><?xml version="1.0" encoding="utf-8"?>
<sst xmlns="http://schemas.openxmlformats.org/spreadsheetml/2006/main" count="98" uniqueCount="62">
  <si>
    <t>Dział</t>
  </si>
  <si>
    <t>Rozdz.</t>
  </si>
  <si>
    <t>Par.</t>
  </si>
  <si>
    <t>Wydatki inwestycyjne jednostek budżetowych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</si>
  <si>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</si>
  <si>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</si>
  <si>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</si>
  <si>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</si>
  <si>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</si>
  <si>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</si>
  <si>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Pozostała działalność</t>
  </si>
  <si>
    <t>Wynagrodzenia osobowe pracowników</t>
  </si>
  <si>
    <t>Dodatkowe wynagrodzenia roczne</t>
  </si>
  <si>
    <t>Składki na ubezpieczenia społeczne</t>
  </si>
  <si>
    <t>Podróże służbowe krajowe</t>
  </si>
  <si>
    <t>3020</t>
  </si>
  <si>
    <t>4010</t>
  </si>
  <si>
    <t>4040</t>
  </si>
  <si>
    <t>4110</t>
  </si>
  <si>
    <t>4120</t>
  </si>
  <si>
    <t>Składki na Fundusz Pracy</t>
  </si>
  <si>
    <t>4430</t>
  </si>
  <si>
    <t>Oświata i wychowanie</t>
  </si>
  <si>
    <t>Nagrody i wydatki osobowe nie zaliczone do wynagr.</t>
  </si>
  <si>
    <t>4410</t>
  </si>
  <si>
    <t>Różne opłaty i składki</t>
  </si>
  <si>
    <t>4440</t>
  </si>
  <si>
    <t>Odpisy na zakładowy fundusz świadczeń socjalnych</t>
  </si>
  <si>
    <t>Dowożenie uczniów do szkół</t>
  </si>
  <si>
    <t>Zespoły ekonomiczno-administracyjne szkół</t>
  </si>
  <si>
    <t>Komisje egzaminacyjne</t>
  </si>
  <si>
    <t>Wynagrodzenia bezosobowe</t>
  </si>
  <si>
    <t>4170</t>
  </si>
  <si>
    <t>Dokształcanie i doskonalenie nauczycieli</t>
  </si>
  <si>
    <t>4350</t>
  </si>
  <si>
    <t>Zakup usług dostępu do sieci Internet</t>
  </si>
  <si>
    <t>Zakup usług zdrowotnych</t>
  </si>
  <si>
    <t>4280</t>
  </si>
  <si>
    <t>4370</t>
  </si>
  <si>
    <t>Opłaty z tytułu zakupu usług telekomunikacyjnych telefonii stacjonarnej</t>
  </si>
  <si>
    <t>4750</t>
  </si>
  <si>
    <t>Zakup materiałów papierniczych do sprzętu drukarskiego i urządzeń kserograficznych</t>
  </si>
  <si>
    <t>4740</t>
  </si>
  <si>
    <t>Zakup akcesoriów komputerowych, w tym programów i licencji</t>
  </si>
  <si>
    <t>4400</t>
  </si>
  <si>
    <t>Opłaty czynszowe za pomieszczenia biurowe</t>
  </si>
  <si>
    <t>4360</t>
  </si>
  <si>
    <t>Opłaty z tytułu zakupu usług telekomunikacyjnych telefonii komórkowej</t>
  </si>
  <si>
    <t>Nazwa</t>
  </si>
  <si>
    <t>Wydatki bieżące</t>
  </si>
  <si>
    <t>Wydatki majątkowe</t>
  </si>
  <si>
    <t>w tym:</t>
  </si>
  <si>
    <t>Ogółem wydatki</t>
  </si>
  <si>
    <t>z dnia 1 lutego 2007 r.</t>
  </si>
  <si>
    <t xml:space="preserve">    Marek Głowacki</t>
  </si>
  <si>
    <t>Burmistrza Wyszkowa</t>
  </si>
  <si>
    <t>Zespół Obsługi Placówek Oświatowych</t>
  </si>
  <si>
    <t>Załącznik Nr 3</t>
  </si>
  <si>
    <t>Burmistrz Wyszkowa</t>
  </si>
  <si>
    <t>Grzegorz Nowosielski</t>
  </si>
  <si>
    <t>do Zarządzenia Nr 29/2007</t>
  </si>
  <si>
    <t>z dnia 20 lutego 2007r.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</si>
</sst>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  <numFmt numFmtId="173" formatCode="#,##0.0"/>
  </numFmts>
  <fonts count="8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0"/>
      <name val="Arial"/>
      <family val="0"/>
    </font>
    <font>
      <b/>
      <sz val="11"/>
      <color indexed="8"/>
      <name val="Arial CE"/>
      <family val="2"/>
    </font>
    <font>
      <b/>
      <sz val="11"/>
      <name val="Arial"/>
      <family val="0"/>
    </font>
    <font>
      <sz val="11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49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Font="1" applyBorder="1" applyAlignment="1">
      <alignment horizontal="center"/>
    </xf>
    <xf numFmtId="49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49" fontId="1" fillId="0" borderId="4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7" xfId="0" applyFont="1" applyBorder="1" applyAlignment="1">
      <alignment/>
    </xf>
    <xf numFmtId="3" fontId="5" fillId="0" borderId="7" xfId="0" applyNumberFormat="1" applyFont="1" applyBorder="1" applyAlignment="1">
      <alignment/>
    </xf>
    <xf numFmtId="0" fontId="4" fillId="0" borderId="8" xfId="0" applyFont="1" applyBorder="1" applyAlignment="1">
      <alignment/>
    </xf>
    <xf numFmtId="3" fontId="6" fillId="0" borderId="7" xfId="0" applyNumberFormat="1" applyFont="1" applyBorder="1" applyAlignment="1">
      <alignment/>
    </xf>
    <xf numFmtId="49" fontId="4" fillId="0" borderId="7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49" fontId="2" fillId="0" borderId="1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75" zoomScaleNormal="75" workbookViewId="0" topLeftCell="A1">
      <selection activeCell="P10" sqref="P10"/>
    </sheetView>
  </sheetViews>
  <sheetFormatPr defaultColWidth="9.140625" defaultRowHeight="12.75"/>
  <cols>
    <col min="1" max="1" width="4.57421875" style="1" customWidth="1"/>
    <col min="2" max="2" width="7.140625" style="1" customWidth="1"/>
    <col min="3" max="3" width="6.421875" style="1" customWidth="1"/>
    <col min="4" max="4" width="55.00390625" style="1" customWidth="1"/>
    <col min="5" max="5" width="21.57421875" style="1" customWidth="1"/>
    <col min="6" max="6" width="12.57421875" style="1" hidden="1" customWidth="1"/>
    <col min="7" max="7" width="12.28125" style="1" hidden="1" customWidth="1"/>
    <col min="8" max="8" width="10.140625" style="1" hidden="1" customWidth="1"/>
    <col min="9" max="9" width="11.7109375" style="1" hidden="1" customWidth="1"/>
    <col min="10" max="11" width="0" style="1" hidden="1" customWidth="1"/>
    <col min="12" max="12" width="13.00390625" style="1" hidden="1" customWidth="1"/>
    <col min="13" max="16384" width="9.140625" style="1" customWidth="1"/>
  </cols>
  <sheetData>
    <row r="1" spans="1:13" ht="14.25">
      <c r="A1" s="40"/>
      <c r="B1" s="40"/>
      <c r="C1" s="40"/>
      <c r="D1" s="40"/>
      <c r="E1" s="40" t="s">
        <v>57</v>
      </c>
      <c r="F1" s="40"/>
      <c r="G1" s="40"/>
      <c r="H1" s="40" t="s">
        <v>53</v>
      </c>
      <c r="I1" s="40"/>
      <c r="J1" s="40"/>
      <c r="K1" s="40"/>
      <c r="L1" s="40"/>
      <c r="M1" s="40"/>
    </row>
    <row r="2" spans="1:13" ht="14.25">
      <c r="A2" s="40"/>
      <c r="B2" s="40"/>
      <c r="C2" s="40"/>
      <c r="D2" s="40"/>
      <c r="E2" s="40" t="s">
        <v>60</v>
      </c>
      <c r="F2" s="40"/>
      <c r="G2" s="40"/>
      <c r="H2" s="40"/>
      <c r="I2" s="40"/>
      <c r="J2" s="40"/>
      <c r="K2" s="40"/>
      <c r="L2" s="40"/>
      <c r="M2" s="40"/>
    </row>
    <row r="3" spans="1:13" ht="14.25">
      <c r="A3" s="40"/>
      <c r="B3" s="40"/>
      <c r="C3" s="40"/>
      <c r="D3" s="40"/>
      <c r="E3" s="40" t="s">
        <v>55</v>
      </c>
      <c r="F3" s="40"/>
      <c r="G3" s="40"/>
      <c r="H3" s="40"/>
      <c r="I3" s="40"/>
      <c r="J3" s="40"/>
      <c r="K3" s="40"/>
      <c r="L3" s="40"/>
      <c r="M3" s="40"/>
    </row>
    <row r="4" spans="1:13" ht="14.25">
      <c r="A4" s="40"/>
      <c r="B4" s="40"/>
      <c r="C4" s="40"/>
      <c r="D4" s="40"/>
      <c r="E4" s="40" t="s">
        <v>61</v>
      </c>
      <c r="F4" s="40"/>
      <c r="G4" s="40"/>
      <c r="H4" s="40"/>
      <c r="I4" s="40"/>
      <c r="J4" s="40"/>
      <c r="K4" s="40"/>
      <c r="L4" s="40"/>
      <c r="M4" s="40"/>
    </row>
    <row r="5" spans="1:13" ht="15">
      <c r="A5" s="45" t="s">
        <v>56</v>
      </c>
      <c r="B5" s="46"/>
      <c r="C5" s="46"/>
      <c r="D5" s="46"/>
      <c r="E5" s="46"/>
      <c r="F5" s="40"/>
      <c r="G5" s="40"/>
      <c r="H5" s="40"/>
      <c r="I5" s="40"/>
      <c r="J5" s="40"/>
      <c r="K5" s="40"/>
      <c r="L5" s="40"/>
      <c r="M5" s="40"/>
    </row>
    <row r="6" spans="1:4" ht="13.5" thickBot="1">
      <c r="A6" s="3"/>
      <c r="B6" s="3"/>
      <c r="C6" s="3"/>
      <c r="D6" s="39"/>
    </row>
    <row r="7" spans="1:12" s="6" customFormat="1" ht="28.5" customHeight="1" thickBot="1">
      <c r="A7" s="41" t="s">
        <v>0</v>
      </c>
      <c r="B7" s="42" t="s">
        <v>1</v>
      </c>
      <c r="C7" s="41" t="s">
        <v>2</v>
      </c>
      <c r="D7" s="43" t="s">
        <v>48</v>
      </c>
      <c r="E7" s="44"/>
      <c r="F7" s="37" t="s">
        <v>49</v>
      </c>
      <c r="G7" s="47" t="s">
        <v>51</v>
      </c>
      <c r="H7" s="48"/>
      <c r="I7" s="48"/>
      <c r="J7" s="48"/>
      <c r="K7" s="48"/>
      <c r="L7" s="38" t="s">
        <v>50</v>
      </c>
    </row>
    <row r="8" spans="1:12" s="6" customFormat="1" ht="25.5" customHeight="1">
      <c r="A8" s="24">
        <v>801</v>
      </c>
      <c r="B8" s="24"/>
      <c r="C8" s="26"/>
      <c r="D8" s="22" t="s">
        <v>22</v>
      </c>
      <c r="E8" s="23">
        <f>E9+E19+E40+E43+E46</f>
        <v>1224270</v>
      </c>
      <c r="F8" s="23">
        <f>F9+F19+F40+F43+F46</f>
        <v>1241270</v>
      </c>
      <c r="G8" s="23" t="e">
        <f>#REF!+#REF!+#REF!+#REF!+G9+G19+G40+G43+G46</f>
        <v>#REF!</v>
      </c>
      <c r="H8" s="23" t="e">
        <f>#REF!+#REF!+#REF!+#REF!+H9+H19+H40+H43+H46</f>
        <v>#REF!</v>
      </c>
      <c r="I8" s="23" t="e">
        <f>#REF!+#REF!+#REF!+#REF!+I9+I19+I40+I43+I46</f>
        <v>#REF!</v>
      </c>
      <c r="J8" s="23"/>
      <c r="K8" s="25"/>
      <c r="L8" s="23" t="e">
        <f>#REF!+#REF!+#REF!+#REF!+L9+L19+L40+L43+L46</f>
        <v>#REF!</v>
      </c>
    </row>
    <row r="9" spans="1:12" s="6" customFormat="1" ht="12.75">
      <c r="A9" s="11"/>
      <c r="B9" s="27">
        <v>80113</v>
      </c>
      <c r="C9" s="30"/>
      <c r="D9" s="29" t="s">
        <v>28</v>
      </c>
      <c r="E9" s="16">
        <f aca="true" t="shared" si="0" ref="E9:E17">F9+L9</f>
        <v>601000</v>
      </c>
      <c r="F9" s="16">
        <f>SUM(F10:F17)</f>
        <v>601000</v>
      </c>
      <c r="G9" s="16">
        <f>SUM(G10:G17)</f>
        <v>122000</v>
      </c>
      <c r="H9" s="16">
        <f>SUM(H10:H17)</f>
        <v>22300</v>
      </c>
      <c r="I9" s="13"/>
      <c r="J9" s="13"/>
      <c r="K9" s="13"/>
      <c r="L9" s="13"/>
    </row>
    <row r="10" spans="1:12" s="6" customFormat="1" ht="12.75">
      <c r="A10" s="11"/>
      <c r="B10" s="11"/>
      <c r="C10" s="9" t="s">
        <v>16</v>
      </c>
      <c r="D10" s="17" t="s">
        <v>11</v>
      </c>
      <c r="E10" s="13">
        <f t="shared" si="0"/>
        <v>110000</v>
      </c>
      <c r="F10" s="13">
        <v>110000</v>
      </c>
      <c r="G10" s="13">
        <v>110000</v>
      </c>
      <c r="H10" s="13"/>
      <c r="I10" s="13"/>
      <c r="J10" s="13"/>
      <c r="K10" s="13"/>
      <c r="L10" s="13"/>
    </row>
    <row r="11" spans="1:12" s="6" customFormat="1" ht="12.75">
      <c r="A11" s="11"/>
      <c r="B11" s="11"/>
      <c r="C11" s="9" t="s">
        <v>17</v>
      </c>
      <c r="D11" s="17" t="s">
        <v>12</v>
      </c>
      <c r="E11" s="13">
        <f t="shared" si="0"/>
        <v>8500</v>
      </c>
      <c r="F11" s="13">
        <v>8500</v>
      </c>
      <c r="G11" s="13">
        <v>8500</v>
      </c>
      <c r="H11" s="13"/>
      <c r="I11" s="13"/>
      <c r="J11" s="13"/>
      <c r="K11" s="13"/>
      <c r="L11" s="13"/>
    </row>
    <row r="12" spans="1:12" s="6" customFormat="1" ht="12.75">
      <c r="A12" s="11"/>
      <c r="B12" s="11"/>
      <c r="C12" s="9" t="s">
        <v>18</v>
      </c>
      <c r="D12" s="17" t="s">
        <v>13</v>
      </c>
      <c r="E12" s="13">
        <f t="shared" si="0"/>
        <v>20800</v>
      </c>
      <c r="F12" s="13">
        <v>20800</v>
      </c>
      <c r="G12" s="13"/>
      <c r="H12" s="13">
        <v>20800</v>
      </c>
      <c r="I12" s="13"/>
      <c r="J12" s="13"/>
      <c r="K12" s="13"/>
      <c r="L12" s="13"/>
    </row>
    <row r="13" spans="1:12" s="6" customFormat="1" ht="12.75">
      <c r="A13" s="11"/>
      <c r="B13" s="11"/>
      <c r="C13" s="9" t="s">
        <v>19</v>
      </c>
      <c r="D13" s="17" t="s">
        <v>20</v>
      </c>
      <c r="E13" s="13">
        <f t="shared" si="0"/>
        <v>1500</v>
      </c>
      <c r="F13" s="13">
        <v>1500</v>
      </c>
      <c r="G13" s="13"/>
      <c r="H13" s="13">
        <v>1500</v>
      </c>
      <c r="I13" s="13"/>
      <c r="J13" s="13"/>
      <c r="K13" s="13"/>
      <c r="L13" s="13"/>
    </row>
    <row r="14" spans="1:12" s="6" customFormat="1" ht="12.75">
      <c r="A14" s="11"/>
      <c r="B14" s="11"/>
      <c r="C14" s="7" t="s">
        <v>32</v>
      </c>
      <c r="D14" s="17" t="s">
        <v>31</v>
      </c>
      <c r="E14" s="13">
        <f t="shared" si="0"/>
        <v>3500</v>
      </c>
      <c r="F14" s="13">
        <v>3500</v>
      </c>
      <c r="G14" s="13">
        <v>3500</v>
      </c>
      <c r="H14" s="13"/>
      <c r="I14" s="13"/>
      <c r="J14" s="13"/>
      <c r="K14" s="13"/>
      <c r="L14" s="13"/>
    </row>
    <row r="15" spans="1:12" s="6" customFormat="1" ht="12.75">
      <c r="A15" s="11"/>
      <c r="B15" s="11"/>
      <c r="C15" s="7" t="s">
        <v>37</v>
      </c>
      <c r="D15" s="17" t="s">
        <v>36</v>
      </c>
      <c r="E15" s="13">
        <f t="shared" si="0"/>
        <v>500</v>
      </c>
      <c r="F15" s="13">
        <v>500</v>
      </c>
      <c r="G15" s="13"/>
      <c r="H15" s="13"/>
      <c r="I15" s="13"/>
      <c r="J15" s="13"/>
      <c r="K15" s="13"/>
      <c r="L15" s="13"/>
    </row>
    <row r="16" spans="1:12" s="6" customFormat="1" ht="12.75">
      <c r="A16" s="11"/>
      <c r="B16" s="11"/>
      <c r="C16" s="9" t="s">
        <v>6</v>
      </c>
      <c r="D16" s="17" t="s">
        <v>7</v>
      </c>
      <c r="E16" s="13">
        <f t="shared" si="0"/>
        <v>450000</v>
      </c>
      <c r="F16" s="13">
        <v>450000</v>
      </c>
      <c r="G16" s="13"/>
      <c r="H16" s="13"/>
      <c r="I16" s="13"/>
      <c r="J16" s="13"/>
      <c r="K16" s="13"/>
      <c r="L16" s="13"/>
    </row>
    <row r="17" spans="1:12" s="6" customFormat="1" ht="12.75">
      <c r="A17" s="11"/>
      <c r="B17" s="11"/>
      <c r="C17" s="9" t="s">
        <v>26</v>
      </c>
      <c r="D17" s="17" t="s">
        <v>27</v>
      </c>
      <c r="E17" s="13">
        <f t="shared" si="0"/>
        <v>6200</v>
      </c>
      <c r="F17" s="13">
        <v>6200</v>
      </c>
      <c r="G17" s="13"/>
      <c r="H17" s="13"/>
      <c r="I17" s="13"/>
      <c r="J17" s="13"/>
      <c r="K17" s="13"/>
      <c r="L17" s="13"/>
    </row>
    <row r="18" spans="1:12" s="6" customFormat="1" ht="12.75">
      <c r="A18" s="11"/>
      <c r="B18" s="11"/>
      <c r="C18" s="9"/>
      <c r="D18" s="17"/>
      <c r="E18" s="13"/>
      <c r="F18" s="13"/>
      <c r="G18" s="13"/>
      <c r="H18" s="13"/>
      <c r="I18" s="13"/>
      <c r="J18" s="13"/>
      <c r="K18" s="13"/>
      <c r="L18" s="13"/>
    </row>
    <row r="19" spans="1:12" s="6" customFormat="1" ht="12.75">
      <c r="A19" s="11"/>
      <c r="B19" s="27">
        <v>80114</v>
      </c>
      <c r="C19" s="30"/>
      <c r="D19" s="29" t="s">
        <v>29</v>
      </c>
      <c r="E19" s="16">
        <f aca="true" t="shared" si="1" ref="E19:E38">F19+L19</f>
        <v>419470</v>
      </c>
      <c r="F19" s="16">
        <f>SUM(F20:F38)</f>
        <v>419470</v>
      </c>
      <c r="G19" s="16">
        <f>SUM(G20:G38)</f>
        <v>287970</v>
      </c>
      <c r="H19" s="16">
        <f>SUM(H20:H38)</f>
        <v>55000</v>
      </c>
      <c r="I19" s="13"/>
      <c r="J19" s="13"/>
      <c r="K19" s="13"/>
      <c r="L19" s="13"/>
    </row>
    <row r="20" spans="1:12" s="6" customFormat="1" ht="12.75">
      <c r="A20" s="11"/>
      <c r="B20" s="11"/>
      <c r="C20" s="9" t="s">
        <v>15</v>
      </c>
      <c r="D20" s="17" t="s">
        <v>23</v>
      </c>
      <c r="E20" s="13">
        <f t="shared" si="1"/>
        <v>500</v>
      </c>
      <c r="F20" s="13">
        <v>500</v>
      </c>
      <c r="G20" s="13"/>
      <c r="H20" s="13"/>
      <c r="I20" s="13"/>
      <c r="J20" s="13"/>
      <c r="K20" s="13"/>
      <c r="L20" s="13"/>
    </row>
    <row r="21" spans="1:12" s="6" customFormat="1" ht="12.75">
      <c r="A21" s="11"/>
      <c r="B21" s="11"/>
      <c r="C21" s="9" t="s">
        <v>16</v>
      </c>
      <c r="D21" s="17" t="s">
        <v>11</v>
      </c>
      <c r="E21" s="13">
        <f t="shared" si="1"/>
        <v>261300</v>
      </c>
      <c r="F21" s="13">
        <v>261300</v>
      </c>
      <c r="G21" s="13">
        <v>261300</v>
      </c>
      <c r="H21" s="13"/>
      <c r="I21" s="13"/>
      <c r="J21" s="13"/>
      <c r="K21" s="13"/>
      <c r="L21" s="13"/>
    </row>
    <row r="22" spans="1:12" s="6" customFormat="1" ht="12.75">
      <c r="A22" s="11"/>
      <c r="B22" s="11"/>
      <c r="C22" s="9" t="s">
        <v>17</v>
      </c>
      <c r="D22" s="17" t="s">
        <v>12</v>
      </c>
      <c r="E22" s="13">
        <f t="shared" si="1"/>
        <v>21670</v>
      </c>
      <c r="F22" s="13">
        <v>21670</v>
      </c>
      <c r="G22" s="13">
        <v>21670</v>
      </c>
      <c r="H22" s="13"/>
      <c r="I22" s="13"/>
      <c r="J22" s="13"/>
      <c r="K22" s="13"/>
      <c r="L22" s="13"/>
    </row>
    <row r="23" spans="1:12" s="6" customFormat="1" ht="12.75">
      <c r="A23" s="11"/>
      <c r="B23" s="11"/>
      <c r="C23" s="9" t="s">
        <v>18</v>
      </c>
      <c r="D23" s="17" t="s">
        <v>13</v>
      </c>
      <c r="E23" s="13">
        <f t="shared" si="1"/>
        <v>48100</v>
      </c>
      <c r="F23" s="13">
        <v>48100</v>
      </c>
      <c r="G23" s="13"/>
      <c r="H23" s="13">
        <v>48100</v>
      </c>
      <c r="I23" s="13"/>
      <c r="J23" s="13"/>
      <c r="K23" s="13"/>
      <c r="L23" s="13"/>
    </row>
    <row r="24" spans="1:12" s="6" customFormat="1" ht="12.75">
      <c r="A24" s="11"/>
      <c r="B24" s="11"/>
      <c r="C24" s="9" t="s">
        <v>19</v>
      </c>
      <c r="D24" s="17" t="s">
        <v>20</v>
      </c>
      <c r="E24" s="13">
        <f t="shared" si="1"/>
        <v>6900</v>
      </c>
      <c r="F24" s="13">
        <v>6900</v>
      </c>
      <c r="G24" s="13"/>
      <c r="H24" s="13">
        <v>6900</v>
      </c>
      <c r="I24" s="13"/>
      <c r="J24" s="13"/>
      <c r="K24" s="13"/>
      <c r="L24" s="13"/>
    </row>
    <row r="25" spans="1:12" s="6" customFormat="1" ht="12.75">
      <c r="A25" s="11"/>
      <c r="B25" s="11"/>
      <c r="C25" s="9" t="s">
        <v>32</v>
      </c>
      <c r="D25" s="17" t="s">
        <v>31</v>
      </c>
      <c r="E25" s="13">
        <f t="shared" si="1"/>
        <v>5000</v>
      </c>
      <c r="F25" s="13">
        <v>5000</v>
      </c>
      <c r="G25" s="13">
        <v>5000</v>
      </c>
      <c r="H25" s="13"/>
      <c r="I25" s="13"/>
      <c r="J25" s="13"/>
      <c r="K25" s="13"/>
      <c r="L25" s="13"/>
    </row>
    <row r="26" spans="1:12" s="6" customFormat="1" ht="12.75">
      <c r="A26" s="11"/>
      <c r="B26" s="11"/>
      <c r="C26" s="9" t="s">
        <v>4</v>
      </c>
      <c r="D26" s="17" t="s">
        <v>5</v>
      </c>
      <c r="E26" s="13">
        <f t="shared" si="1"/>
        <v>14000</v>
      </c>
      <c r="F26" s="13">
        <v>14000</v>
      </c>
      <c r="G26" s="13"/>
      <c r="H26" s="13"/>
      <c r="I26" s="13"/>
      <c r="J26" s="13"/>
      <c r="K26" s="13"/>
      <c r="L26" s="13"/>
    </row>
    <row r="27" spans="1:12" s="6" customFormat="1" ht="12.75">
      <c r="A27" s="11"/>
      <c r="B27" s="11"/>
      <c r="C27" s="9" t="s">
        <v>8</v>
      </c>
      <c r="D27" s="17" t="s">
        <v>9</v>
      </c>
      <c r="E27" s="13">
        <f t="shared" si="1"/>
        <v>2000</v>
      </c>
      <c r="F27" s="13">
        <v>2000</v>
      </c>
      <c r="G27" s="13"/>
      <c r="H27" s="13"/>
      <c r="I27" s="13"/>
      <c r="J27" s="13"/>
      <c r="K27" s="13"/>
      <c r="L27" s="13"/>
    </row>
    <row r="28" spans="1:12" s="6" customFormat="1" ht="12.75">
      <c r="A28" s="11"/>
      <c r="B28" s="11"/>
      <c r="C28" s="7" t="s">
        <v>37</v>
      </c>
      <c r="D28" s="17" t="s">
        <v>36</v>
      </c>
      <c r="E28" s="13">
        <f t="shared" si="1"/>
        <v>200</v>
      </c>
      <c r="F28" s="13">
        <v>200</v>
      </c>
      <c r="G28" s="13"/>
      <c r="H28" s="13"/>
      <c r="I28" s="13"/>
      <c r="J28" s="13"/>
      <c r="K28" s="13"/>
      <c r="L28" s="13"/>
    </row>
    <row r="29" spans="1:12" s="6" customFormat="1" ht="12.75">
      <c r="A29" s="11"/>
      <c r="B29" s="11"/>
      <c r="C29" s="9" t="s">
        <v>6</v>
      </c>
      <c r="D29" s="17" t="s">
        <v>7</v>
      </c>
      <c r="E29" s="13">
        <f t="shared" si="1"/>
        <v>7000</v>
      </c>
      <c r="F29" s="13">
        <v>7000</v>
      </c>
      <c r="G29" s="13"/>
      <c r="H29" s="13"/>
      <c r="I29" s="13"/>
      <c r="J29" s="13"/>
      <c r="K29" s="13"/>
      <c r="L29" s="13"/>
    </row>
    <row r="30" spans="1:12" s="6" customFormat="1" ht="12.75">
      <c r="A30" s="11"/>
      <c r="B30" s="11"/>
      <c r="C30" s="9" t="s">
        <v>34</v>
      </c>
      <c r="D30" s="19" t="s">
        <v>35</v>
      </c>
      <c r="E30" s="13">
        <f t="shared" si="1"/>
        <v>2800</v>
      </c>
      <c r="F30" s="13">
        <v>2800</v>
      </c>
      <c r="G30" s="13"/>
      <c r="H30" s="13"/>
      <c r="I30" s="13"/>
      <c r="J30" s="13"/>
      <c r="K30" s="13"/>
      <c r="L30" s="13"/>
    </row>
    <row r="31" spans="1:12" s="6" customFormat="1" ht="25.5">
      <c r="A31" s="11"/>
      <c r="B31" s="11"/>
      <c r="C31" s="7" t="s">
        <v>46</v>
      </c>
      <c r="D31" s="19" t="s">
        <v>47</v>
      </c>
      <c r="E31" s="13">
        <f t="shared" si="1"/>
        <v>1600</v>
      </c>
      <c r="F31" s="13">
        <v>1600</v>
      </c>
      <c r="G31" s="13"/>
      <c r="H31" s="13"/>
      <c r="I31" s="13"/>
      <c r="J31" s="13"/>
      <c r="K31" s="13"/>
      <c r="L31" s="13"/>
    </row>
    <row r="32" spans="1:12" s="6" customFormat="1" ht="25.5">
      <c r="A32" s="11"/>
      <c r="B32" s="11"/>
      <c r="C32" s="7" t="s">
        <v>38</v>
      </c>
      <c r="D32" s="19" t="s">
        <v>39</v>
      </c>
      <c r="E32" s="13">
        <f t="shared" si="1"/>
        <v>6000</v>
      </c>
      <c r="F32" s="13">
        <v>6000</v>
      </c>
      <c r="G32" s="13"/>
      <c r="H32" s="13"/>
      <c r="I32" s="13"/>
      <c r="J32" s="13"/>
      <c r="K32" s="13"/>
      <c r="L32" s="13"/>
    </row>
    <row r="33" spans="1:12" s="6" customFormat="1" ht="12.75">
      <c r="A33" s="11"/>
      <c r="B33" s="11"/>
      <c r="C33" s="9" t="s">
        <v>44</v>
      </c>
      <c r="D33" s="19" t="s">
        <v>45</v>
      </c>
      <c r="E33" s="13">
        <f t="shared" si="1"/>
        <v>19200</v>
      </c>
      <c r="F33" s="13">
        <v>19200</v>
      </c>
      <c r="G33" s="13"/>
      <c r="H33" s="13"/>
      <c r="I33" s="13"/>
      <c r="J33" s="13"/>
      <c r="K33" s="13"/>
      <c r="L33" s="13"/>
    </row>
    <row r="34" spans="1:12" s="6" customFormat="1" ht="12.75">
      <c r="A34" s="11"/>
      <c r="B34" s="11"/>
      <c r="C34" s="9" t="s">
        <v>24</v>
      </c>
      <c r="D34" s="17" t="s">
        <v>14</v>
      </c>
      <c r="E34" s="13">
        <f t="shared" si="1"/>
        <v>3000</v>
      </c>
      <c r="F34" s="13">
        <v>3000</v>
      </c>
      <c r="G34" s="13"/>
      <c r="H34" s="13"/>
      <c r="I34" s="13"/>
      <c r="J34" s="13"/>
      <c r="K34" s="13"/>
      <c r="L34" s="13"/>
    </row>
    <row r="35" spans="1:12" s="6" customFormat="1" ht="12.75">
      <c r="A35" s="11"/>
      <c r="B35" s="11"/>
      <c r="C35" s="9" t="s">
        <v>21</v>
      </c>
      <c r="D35" s="17" t="s">
        <v>25</v>
      </c>
      <c r="E35" s="13">
        <f t="shared" si="1"/>
        <v>1200</v>
      </c>
      <c r="F35" s="13">
        <v>1200</v>
      </c>
      <c r="G35" s="13"/>
      <c r="H35" s="13"/>
      <c r="I35" s="13"/>
      <c r="J35" s="13"/>
      <c r="K35" s="13"/>
      <c r="L35" s="13"/>
    </row>
    <row r="36" spans="1:12" s="6" customFormat="1" ht="12.75">
      <c r="A36" s="11"/>
      <c r="B36" s="11"/>
      <c r="C36" s="9" t="s">
        <v>26</v>
      </c>
      <c r="D36" s="17" t="s">
        <v>27</v>
      </c>
      <c r="E36" s="13">
        <f t="shared" si="1"/>
        <v>7500</v>
      </c>
      <c r="F36" s="13">
        <v>7500</v>
      </c>
      <c r="G36" s="13"/>
      <c r="H36" s="13"/>
      <c r="I36" s="13"/>
      <c r="J36" s="13"/>
      <c r="K36" s="13"/>
      <c r="L36" s="13"/>
    </row>
    <row r="37" spans="1:12" s="6" customFormat="1" ht="25.5">
      <c r="A37" s="11"/>
      <c r="B37" s="11"/>
      <c r="C37" s="7" t="s">
        <v>42</v>
      </c>
      <c r="D37" s="18" t="s">
        <v>41</v>
      </c>
      <c r="E37" s="13">
        <f t="shared" si="1"/>
        <v>5000</v>
      </c>
      <c r="F37" s="13">
        <v>5000</v>
      </c>
      <c r="G37" s="13"/>
      <c r="H37" s="13"/>
      <c r="I37" s="13"/>
      <c r="J37" s="13"/>
      <c r="K37" s="13"/>
      <c r="L37" s="13"/>
    </row>
    <row r="38" spans="1:12" s="6" customFormat="1" ht="12.75">
      <c r="A38" s="11"/>
      <c r="B38" s="11"/>
      <c r="C38" s="7" t="s">
        <v>40</v>
      </c>
      <c r="D38" s="18" t="s">
        <v>43</v>
      </c>
      <c r="E38" s="13">
        <f t="shared" si="1"/>
        <v>6500</v>
      </c>
      <c r="F38" s="13">
        <v>6500</v>
      </c>
      <c r="G38" s="13"/>
      <c r="H38" s="13"/>
      <c r="I38" s="13"/>
      <c r="J38" s="13"/>
      <c r="K38" s="13"/>
      <c r="L38" s="13"/>
    </row>
    <row r="39" spans="1:12" s="6" customFormat="1" ht="12.75">
      <c r="A39" s="11"/>
      <c r="B39" s="11"/>
      <c r="C39" s="10"/>
      <c r="D39" s="17"/>
      <c r="E39" s="13"/>
      <c r="F39" s="13"/>
      <c r="G39" s="13"/>
      <c r="H39" s="13"/>
      <c r="I39" s="13"/>
      <c r="J39" s="13"/>
      <c r="K39" s="13"/>
      <c r="L39" s="13"/>
    </row>
    <row r="40" spans="1:12" s="6" customFormat="1" ht="12.75">
      <c r="A40" s="11"/>
      <c r="B40" s="27">
        <v>80145</v>
      </c>
      <c r="C40" s="28"/>
      <c r="D40" s="29" t="s">
        <v>30</v>
      </c>
      <c r="E40" s="16">
        <f>F40+L40</f>
        <v>0</v>
      </c>
      <c r="F40" s="16">
        <f>SUM(F41:F41)</f>
        <v>0</v>
      </c>
      <c r="G40" s="16">
        <f>SUM(G41:G41)</f>
        <v>9500</v>
      </c>
      <c r="H40" s="13"/>
      <c r="I40" s="13"/>
      <c r="J40" s="13"/>
      <c r="K40" s="13"/>
      <c r="L40" s="13"/>
    </row>
    <row r="41" spans="1:12" s="6" customFormat="1" ht="12.75">
      <c r="A41" s="11"/>
      <c r="B41" s="11"/>
      <c r="C41" s="9" t="s">
        <v>32</v>
      </c>
      <c r="D41" s="17" t="s">
        <v>31</v>
      </c>
      <c r="E41" s="13">
        <f>F41+L41</f>
        <v>0</v>
      </c>
      <c r="F41" s="13"/>
      <c r="G41" s="13">
        <v>9500</v>
      </c>
      <c r="H41" s="13"/>
      <c r="I41" s="13"/>
      <c r="J41" s="13"/>
      <c r="K41" s="13"/>
      <c r="L41" s="13"/>
    </row>
    <row r="42" spans="1:12" s="6" customFormat="1" ht="12.75">
      <c r="A42" s="11"/>
      <c r="B42" s="11"/>
      <c r="C42" s="9"/>
      <c r="D42" s="17"/>
      <c r="E42" s="13"/>
      <c r="F42" s="13"/>
      <c r="G42" s="13"/>
      <c r="H42" s="13"/>
      <c r="I42" s="13"/>
      <c r="J42" s="13"/>
      <c r="K42" s="13"/>
      <c r="L42" s="13"/>
    </row>
    <row r="43" spans="1:12" s="6" customFormat="1" ht="12.75">
      <c r="A43" s="11"/>
      <c r="B43" s="27">
        <v>80146</v>
      </c>
      <c r="C43" s="30"/>
      <c r="D43" s="29" t="s">
        <v>33</v>
      </c>
      <c r="E43" s="16">
        <f>F43+L43</f>
        <v>41000</v>
      </c>
      <c r="F43" s="16">
        <f>SUM(F44)</f>
        <v>41000</v>
      </c>
      <c r="G43" s="13"/>
      <c r="H43" s="13"/>
      <c r="I43" s="13"/>
      <c r="J43" s="13"/>
      <c r="K43" s="13"/>
      <c r="L43" s="13"/>
    </row>
    <row r="44" spans="1:12" s="6" customFormat="1" ht="12.75">
      <c r="A44" s="11"/>
      <c r="B44" s="11"/>
      <c r="C44" s="9" t="s">
        <v>6</v>
      </c>
      <c r="D44" s="17" t="s">
        <v>7</v>
      </c>
      <c r="E44" s="13">
        <f>F44+L44</f>
        <v>41000</v>
      </c>
      <c r="F44" s="13">
        <v>41000</v>
      </c>
      <c r="G44" s="13"/>
      <c r="H44" s="13"/>
      <c r="I44" s="13"/>
      <c r="J44" s="13"/>
      <c r="K44" s="13"/>
      <c r="L44" s="13"/>
    </row>
    <row r="45" spans="1:12" s="6" customFormat="1" ht="12.75">
      <c r="A45" s="11"/>
      <c r="B45" s="11"/>
      <c r="C45" s="9"/>
      <c r="D45" s="17"/>
      <c r="E45" s="13"/>
      <c r="F45" s="13"/>
      <c r="G45" s="13"/>
      <c r="H45" s="13"/>
      <c r="I45" s="13"/>
      <c r="J45" s="13"/>
      <c r="K45" s="13"/>
      <c r="L45" s="13"/>
    </row>
    <row r="46" spans="1:12" s="6" customFormat="1" ht="12.75">
      <c r="A46" s="11"/>
      <c r="B46" s="27">
        <v>80195</v>
      </c>
      <c r="C46" s="30"/>
      <c r="D46" s="29" t="s">
        <v>10</v>
      </c>
      <c r="E46" s="16">
        <f>SUM(E47:E54)</f>
        <v>162800</v>
      </c>
      <c r="F46" s="16">
        <f>SUM(F47:F55)</f>
        <v>179800</v>
      </c>
      <c r="G46" s="16">
        <f aca="true" t="shared" si="2" ref="G46:L46">SUM(G47:G55)</f>
        <v>15700</v>
      </c>
      <c r="H46" s="16">
        <f t="shared" si="2"/>
        <v>3300</v>
      </c>
      <c r="I46" s="16"/>
      <c r="J46" s="16"/>
      <c r="K46" s="16"/>
      <c r="L46" s="16">
        <f t="shared" si="2"/>
        <v>0</v>
      </c>
    </row>
    <row r="47" spans="1:12" s="6" customFormat="1" ht="12.75">
      <c r="A47" s="11"/>
      <c r="B47" s="11"/>
      <c r="C47" s="9" t="s">
        <v>16</v>
      </c>
      <c r="D47" s="17" t="s">
        <v>11</v>
      </c>
      <c r="E47" s="13">
        <f aca="true" t="shared" si="3" ref="E47:E55">F47+L47</f>
        <v>14800</v>
      </c>
      <c r="F47" s="13">
        <v>14800</v>
      </c>
      <c r="G47" s="13">
        <v>14800</v>
      </c>
      <c r="H47" s="13"/>
      <c r="I47" s="13"/>
      <c r="J47" s="13"/>
      <c r="K47" s="13"/>
      <c r="L47" s="13"/>
    </row>
    <row r="48" spans="1:12" s="6" customFormat="1" ht="12.75">
      <c r="A48" s="11"/>
      <c r="B48" s="11"/>
      <c r="C48" s="9" t="s">
        <v>17</v>
      </c>
      <c r="D48" s="17" t="s">
        <v>12</v>
      </c>
      <c r="E48" s="13">
        <f t="shared" si="3"/>
        <v>900</v>
      </c>
      <c r="F48" s="13">
        <v>900</v>
      </c>
      <c r="G48" s="13">
        <v>900</v>
      </c>
      <c r="H48" s="13"/>
      <c r="I48" s="13"/>
      <c r="J48" s="13"/>
      <c r="K48" s="13"/>
      <c r="L48" s="13"/>
    </row>
    <row r="49" spans="1:12" s="6" customFormat="1" ht="12.75">
      <c r="A49" s="11"/>
      <c r="B49" s="11"/>
      <c r="C49" s="9" t="s">
        <v>18</v>
      </c>
      <c r="D49" s="17" t="s">
        <v>13</v>
      </c>
      <c r="E49" s="13">
        <f t="shared" si="3"/>
        <v>3000</v>
      </c>
      <c r="F49" s="13">
        <v>3000</v>
      </c>
      <c r="G49" s="13"/>
      <c r="H49" s="13">
        <v>3000</v>
      </c>
      <c r="I49" s="13"/>
      <c r="J49" s="13"/>
      <c r="K49" s="13"/>
      <c r="L49" s="13"/>
    </row>
    <row r="50" spans="1:12" s="6" customFormat="1" ht="12.75">
      <c r="A50" s="11"/>
      <c r="B50" s="11"/>
      <c r="C50" s="9" t="s">
        <v>19</v>
      </c>
      <c r="D50" s="17" t="s">
        <v>20</v>
      </c>
      <c r="E50" s="13">
        <f t="shared" si="3"/>
        <v>300</v>
      </c>
      <c r="F50" s="13">
        <v>300</v>
      </c>
      <c r="G50" s="13"/>
      <c r="H50" s="13">
        <v>300</v>
      </c>
      <c r="I50" s="13"/>
      <c r="J50" s="13"/>
      <c r="K50" s="13"/>
      <c r="L50" s="13"/>
    </row>
    <row r="51" spans="1:12" s="6" customFormat="1" ht="12.75">
      <c r="A51" s="11"/>
      <c r="B51" s="11"/>
      <c r="C51" s="9" t="s">
        <v>4</v>
      </c>
      <c r="D51" s="17" t="s">
        <v>5</v>
      </c>
      <c r="E51" s="13">
        <v>2500</v>
      </c>
      <c r="F51" s="13">
        <v>7500</v>
      </c>
      <c r="G51" s="13"/>
      <c r="H51" s="13"/>
      <c r="I51" s="13"/>
      <c r="J51" s="13"/>
      <c r="K51" s="13"/>
      <c r="L51" s="13"/>
    </row>
    <row r="52" spans="1:12" s="6" customFormat="1" ht="12.75">
      <c r="A52" s="11"/>
      <c r="B52" s="11"/>
      <c r="C52" s="7" t="s">
        <v>37</v>
      </c>
      <c r="D52" s="17" t="s">
        <v>36</v>
      </c>
      <c r="E52" s="13">
        <f t="shared" si="3"/>
        <v>26640</v>
      </c>
      <c r="F52" s="13">
        <v>26640</v>
      </c>
      <c r="G52" s="13"/>
      <c r="H52" s="13"/>
      <c r="I52" s="13"/>
      <c r="J52" s="13"/>
      <c r="K52" s="13"/>
      <c r="L52" s="13"/>
    </row>
    <row r="53" spans="1:12" s="6" customFormat="1" ht="12.75">
      <c r="A53" s="11"/>
      <c r="B53" s="11"/>
      <c r="C53" s="9" t="s">
        <v>6</v>
      </c>
      <c r="D53" s="17" t="s">
        <v>7</v>
      </c>
      <c r="E53" s="13">
        <v>68000</v>
      </c>
      <c r="F53" s="13">
        <v>80000</v>
      </c>
      <c r="G53" s="13"/>
      <c r="H53" s="13"/>
      <c r="I53" s="13"/>
      <c r="J53" s="13"/>
      <c r="K53" s="13"/>
      <c r="L53" s="13"/>
    </row>
    <row r="54" spans="1:12" s="6" customFormat="1" ht="12.75">
      <c r="A54" s="11"/>
      <c r="B54" s="11"/>
      <c r="C54" s="9" t="s">
        <v>26</v>
      </c>
      <c r="D54" s="17" t="s">
        <v>27</v>
      </c>
      <c r="E54" s="13">
        <f t="shared" si="3"/>
        <v>46660</v>
      </c>
      <c r="F54" s="13">
        <v>46660</v>
      </c>
      <c r="G54" s="13"/>
      <c r="H54" s="13"/>
      <c r="I54" s="13"/>
      <c r="J54" s="13"/>
      <c r="K54" s="13"/>
      <c r="L54" s="13"/>
    </row>
    <row r="55" spans="1:12" s="6" customFormat="1" ht="12.75">
      <c r="A55" s="11"/>
      <c r="B55" s="11"/>
      <c r="C55" s="8">
        <v>6050</v>
      </c>
      <c r="D55" s="17" t="s">
        <v>3</v>
      </c>
      <c r="E55" s="13">
        <f t="shared" si="3"/>
        <v>0</v>
      </c>
      <c r="F55" s="13"/>
      <c r="G55" s="13"/>
      <c r="H55" s="13"/>
      <c r="I55" s="13"/>
      <c r="J55" s="13"/>
      <c r="K55" s="13"/>
      <c r="L55" s="13"/>
    </row>
    <row r="56" spans="1:12" s="6" customFormat="1" ht="13.5" thickBot="1">
      <c r="A56" s="12"/>
      <c r="B56" s="12"/>
      <c r="C56" s="15"/>
      <c r="D56" s="20"/>
      <c r="E56" s="14"/>
      <c r="F56" s="14"/>
      <c r="G56" s="14"/>
      <c r="H56" s="14"/>
      <c r="I56" s="14"/>
      <c r="J56" s="14"/>
      <c r="K56" s="14"/>
      <c r="L56" s="14"/>
    </row>
    <row r="57" spans="1:12" s="35" customFormat="1" ht="18.75" customHeight="1" thickBot="1">
      <c r="A57" s="31"/>
      <c r="B57" s="32"/>
      <c r="C57" s="32"/>
      <c r="D57" s="33" t="s">
        <v>52</v>
      </c>
      <c r="E57" s="34">
        <f>E8</f>
        <v>1224270</v>
      </c>
      <c r="F57" s="34">
        <f>F8</f>
        <v>1241270</v>
      </c>
      <c r="G57" s="34" t="e">
        <f>#REF!+#REF!+#REF!+#REF!+#REF!+#REF!+#REF!+#REF!+#REF!+#REF!+G8+#REF!+#REF!+#REF!+#REF!+#REF!+#REF!</f>
        <v>#REF!</v>
      </c>
      <c r="H57" s="34" t="e">
        <f>#REF!+#REF!+#REF!+#REF!+#REF!+#REF!+#REF!+#REF!+#REF!+#REF!+H8+#REF!+#REF!+#REF!+#REF!+#REF!+#REF!</f>
        <v>#REF!</v>
      </c>
      <c r="I57" s="34" t="e">
        <f>#REF!+#REF!+#REF!+#REF!+#REF!+#REF!+#REF!+#REF!+#REF!+#REF!+I8+#REF!+#REF!+#REF!+#REF!+#REF!+#REF!</f>
        <v>#REF!</v>
      </c>
      <c r="J57" s="34" t="e">
        <f>#REF!+#REF!+#REF!+#REF!+#REF!+#REF!+#REF!+#REF!+#REF!+#REF!+J8+#REF!+#REF!+#REF!+#REF!+#REF!+#REF!</f>
        <v>#REF!</v>
      </c>
      <c r="K57" s="34" t="e">
        <f>#REF!+#REF!+#REF!+#REF!+#REF!+#REF!+#REF!+#REF!+#REF!+#REF!+K8+#REF!+#REF!+#REF!+#REF!+#REF!+#REF!</f>
        <v>#REF!</v>
      </c>
      <c r="L57" s="34" t="e">
        <f>#REF!+#REF!+#REF!+#REF!+#REF!+#REF!+#REF!+#REF!+#REF!+#REF!+L8+#REF!+#REF!+#REF!+#REF!+#REF!+#REF!</f>
        <v>#REF!</v>
      </c>
    </row>
    <row r="58" spans="1:4" s="6" customFormat="1" ht="18.75" customHeight="1">
      <c r="A58" s="21"/>
      <c r="B58" s="21"/>
      <c r="C58" s="21"/>
      <c r="D58" s="5"/>
    </row>
    <row r="59" spans="1:12" ht="15">
      <c r="A59" s="4"/>
      <c r="B59" s="2"/>
      <c r="C59" s="2"/>
      <c r="D59" s="2"/>
      <c r="E59" s="40" t="s">
        <v>58</v>
      </c>
      <c r="J59" s="36"/>
      <c r="K59" s="36"/>
      <c r="L59" s="36"/>
    </row>
    <row r="60" spans="1:12" ht="15">
      <c r="A60" s="4"/>
      <c r="B60" s="2"/>
      <c r="C60" s="2"/>
      <c r="D60" s="2"/>
      <c r="E60" s="40"/>
      <c r="J60" s="36"/>
      <c r="K60" s="36"/>
      <c r="L60" s="36"/>
    </row>
    <row r="61" spans="5:12" ht="15">
      <c r="E61" s="40"/>
      <c r="J61" s="36" t="s">
        <v>54</v>
      </c>
      <c r="K61" s="36"/>
      <c r="L61" s="36"/>
    </row>
    <row r="62" spans="5:12" ht="15">
      <c r="E62" s="40" t="s">
        <v>59</v>
      </c>
      <c r="J62" s="36"/>
      <c r="K62" s="36"/>
      <c r="L62" s="36"/>
    </row>
    <row r="63" spans="10:12" ht="15">
      <c r="J63" s="36"/>
      <c r="K63" s="36"/>
      <c r="L63" s="36"/>
    </row>
  </sheetData>
  <mergeCells count="2">
    <mergeCell ref="A5:E5"/>
    <mergeCell ref="G7:K7"/>
  </mergeCells>
  <printOptions horizontalCentered="1"/>
  <pageMargins left="0.5905511811023623" right="0.1968503937007874" top="0.3937007874015748" bottom="0" header="0.5118110236220472" footer="0.5118110236220472"/>
  <pageSetup cellComments="asDisplayed" horizontalDpi="300" verticalDpi="3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2007-02-16T11:33:20Z</cp:lastPrinted>
  <dcterms:created xsi:type="dcterms:W3CDTF">2000-11-02T08:00:54Z</dcterms:created>
  <dcterms:modified xsi:type="dcterms:W3CDTF">2009-03-09T10:44:04Z</dcterms:modified>
  <cp:category/>
  <cp:version/>
  <cp:contentType/>
  <cp:contentStatus/>
  <cp:revision>1</cp:revision>
</cp:coreProperties>
</file>