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<sst xmlns="http://schemas.openxmlformats.org/spreadsheetml/2006/main" count="121" uniqueCount="82">
  <si>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</si>
  <si>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</si>
  <si>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</si>
  <si>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</si>
  <si>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</si>
  <si>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</si>
  <si>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</si>
  <si>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</si>
  <si>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</si>
  <si>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</si>
  <si>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</si>
  <si>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</si>
  <si>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</si>
  <si>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</si>
  <si>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</si>
  <si>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</si>
  <si>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</si>
  <si>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</si>
  <si>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</si>
  <si>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</si>
  <si>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</si>
  <si>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</si>
  <si>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</si>
  <si>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</si>
  <si>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</si>
  <si>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</si>
  <si>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</si>
  <si>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</si>
  <si>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</si>
  <si>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</si>
  <si>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</si>
  <si>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</si>
  <si>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</si>
  <si>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</si>
  <si>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</si>
  <si>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</si>
  <si>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</si>
  <si>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</si>
  <si>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</si>
  <si>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</si>
  <si>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</si>
  <si>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</si>
  <si>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</si>
  <si>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</si>
  <si>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</si>
  <si>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</si>
  <si>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</si>
  <si>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</si>
  <si>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</si>
  <si>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</si>
  <si>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</si>
  <si>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 xml:space="preserve">Razem plan </t>
  </si>
  <si>
    <t xml:space="preserve">Zakup usług pozostałych </t>
  </si>
  <si>
    <t>Szkolenia pracowników niebędących członkami korpusu służby cywilnej.</t>
  </si>
  <si>
    <t>Zmiana planu wydatków budżetu gminy na 2007 rok.</t>
  </si>
  <si>
    <t>Załącznik Nr 1</t>
  </si>
  <si>
    <t>Oświata i wychowanie</t>
  </si>
  <si>
    <t>80101</t>
  </si>
  <si>
    <t>Szkoły podstawowe</t>
  </si>
  <si>
    <t xml:space="preserve">Zakup materiałów i wyposażenia </t>
  </si>
  <si>
    <t>Bezpieczeństwo publiczne i ochrona przeciwpożarowa</t>
  </si>
  <si>
    <t>Straż Miejska</t>
  </si>
  <si>
    <t>Zakup usług zdrowotnych</t>
  </si>
  <si>
    <t>Wynagrodzenia bezosobowe</t>
  </si>
  <si>
    <t>4280</t>
  </si>
  <si>
    <t>Dowożenie uczniów do szkół</t>
  </si>
  <si>
    <t>Administracja publiczna</t>
  </si>
  <si>
    <t>Rady gmin</t>
  </si>
  <si>
    <t>Urzędy gmin</t>
  </si>
  <si>
    <t>Podróże służbowe zagraniczne</t>
  </si>
  <si>
    <t xml:space="preserve">Zakup usług remontowych </t>
  </si>
  <si>
    <t>4370</t>
  </si>
  <si>
    <t>Opłaty z tytułu zakupu usług telekomunikacyjnych telefonii stacjonarnej</t>
  </si>
  <si>
    <t>Różne rozliczenia</t>
  </si>
  <si>
    <t>Rezerwy ogólne i celowe</t>
  </si>
  <si>
    <t>4810</t>
  </si>
  <si>
    <t>Rezerwy</t>
  </si>
  <si>
    <t>Ogólna - 30.000</t>
  </si>
  <si>
    <t>do Zarządzenia Nr 130/2007</t>
  </si>
  <si>
    <t>z dnia 31 lipca 2007r.</t>
  </si>
  <si>
    <t>4350</t>
  </si>
  <si>
    <t>Zakup usług dostępu do sieci Internet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</si>
</sst>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11" fillId="0" borderId="4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2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14" fillId="0" borderId="6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0" fillId="0" borderId="7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 vertical="center" wrapText="1"/>
    </xf>
    <xf numFmtId="3" fontId="0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wrapText="1"/>
    </xf>
    <xf numFmtId="49" fontId="7" fillId="0" borderId="17" xfId="0" applyFont="1" applyBorder="1" applyAlignment="1">
      <alignment horizontal="center"/>
    </xf>
    <xf numFmtId="49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14" fillId="0" borderId="23" xfId="0" applyFont="1" applyBorder="1" applyAlignment="1">
      <alignment vertical="center" wrapText="1"/>
    </xf>
    <xf numFmtId="0" fontId="0" fillId="0" borderId="31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0" fillId="0" borderId="33" xfId="0" applyFont="1" applyBorder="1" applyAlignment="1">
      <alignment wrapText="1"/>
    </xf>
    <xf numFmtId="3" fontId="2" fillId="0" borderId="34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49" fontId="14" fillId="0" borderId="16" xfId="0" applyFont="1" applyBorder="1" applyAlignment="1">
      <alignment horizontal="center"/>
    </xf>
    <xf numFmtId="3" fontId="5" fillId="0" borderId="36" xfId="0" applyNumberFormat="1" applyFont="1" applyBorder="1" applyAlignment="1">
      <alignment wrapText="1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5" fillId="0" borderId="30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3" fontId="14" fillId="0" borderId="3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wrapText="1"/>
    </xf>
    <xf numFmtId="3" fontId="14" fillId="0" borderId="35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6" fillId="0" borderId="39" xfId="0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6" fillId="0" borderId="36" xfId="0" applyFont="1" applyBorder="1" applyAlignment="1">
      <alignment/>
    </xf>
    <xf numFmtId="0" fontId="7" fillId="0" borderId="40" xfId="0" applyFont="1" applyBorder="1" applyAlignment="1">
      <alignment horizontal="center"/>
    </xf>
    <xf numFmtId="49" fontId="7" fillId="0" borderId="41" xfId="0" applyFont="1" applyBorder="1" applyAlignment="1">
      <alignment horizontal="center"/>
    </xf>
    <xf numFmtId="49" fontId="14" fillId="0" borderId="36" xfId="0" applyFont="1" applyBorder="1" applyAlignment="1">
      <alignment horizontal="center"/>
    </xf>
    <xf numFmtId="3" fontId="2" fillId="0" borderId="42" xfId="0" applyNumberFormat="1" applyFont="1" applyBorder="1" applyAlignment="1">
      <alignment vertical="center"/>
    </xf>
    <xf numFmtId="0" fontId="7" fillId="0" borderId="17" xfId="0" applyFont="1" applyBorder="1" applyAlignment="1">
      <alignment wrapText="1"/>
    </xf>
    <xf numFmtId="0" fontId="14" fillId="0" borderId="4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6" fillId="0" borderId="44" xfId="0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0" fillId="0" borderId="49" xfId="0" applyFont="1" applyBorder="1" applyAlignment="1">
      <alignment wrapText="1"/>
    </xf>
    <xf numFmtId="0" fontId="2" fillId="0" borderId="50" xfId="0" applyFont="1" applyBorder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3" fontId="0" fillId="0" borderId="52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3" fontId="2" fillId="0" borderId="54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vertical="center" wrapText="1"/>
    </xf>
    <xf numFmtId="0" fontId="2" fillId="0" borderId="43" xfId="0" applyFont="1" applyBorder="1" applyAlignment="1">
      <alignment/>
    </xf>
    <xf numFmtId="0" fontId="11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14" fillId="0" borderId="32" xfId="0" applyFont="1" applyBorder="1" applyAlignment="1">
      <alignment vertical="center" wrapText="1"/>
    </xf>
    <xf numFmtId="0" fontId="5" fillId="0" borderId="33" xfId="0" applyFont="1" applyBorder="1" applyAlignment="1">
      <alignment wrapText="1"/>
    </xf>
    <xf numFmtId="0" fontId="14" fillId="0" borderId="35" xfId="0" applyFont="1" applyBorder="1" applyAlignment="1">
      <alignment vertical="center" wrapText="1"/>
    </xf>
    <xf numFmtId="3" fontId="11" fillId="0" borderId="55" xfId="0" applyNumberFormat="1" applyFont="1" applyBorder="1" applyAlignment="1">
      <alignment wrapText="1"/>
    </xf>
    <xf numFmtId="3" fontId="11" fillId="0" borderId="52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6" fillId="0" borderId="4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workbookViewId="0" topLeftCell="A7">
      <selection activeCell="E47" sqref="E47"/>
    </sheetView>
  </sheetViews>
  <sheetFormatPr defaultColWidth="9.140625" defaultRowHeight="12.75"/>
  <cols>
    <col min="1" max="1" width="6.14062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3.421875" style="27" customWidth="1"/>
    <col min="10" max="10" width="12.57421875" style="27" customWidth="1"/>
    <col min="11" max="16384" width="9.140625" style="27" customWidth="1"/>
  </cols>
  <sheetData>
    <row r="1" spans="1:10" s="39" customFormat="1" ht="15">
      <c r="A1" s="23"/>
      <c r="B1" s="23"/>
      <c r="C1" s="23"/>
      <c r="D1" s="24"/>
      <c r="E1" s="25"/>
      <c r="F1" s="25"/>
      <c r="G1" s="26"/>
      <c r="H1" s="40" t="s">
        <v>55</v>
      </c>
      <c r="I1" s="41"/>
      <c r="J1" s="41"/>
    </row>
    <row r="2" spans="1:10" s="39" customFormat="1" ht="15">
      <c r="A2" s="23"/>
      <c r="B2" s="23"/>
      <c r="C2" s="23"/>
      <c r="D2" s="24"/>
      <c r="E2" s="25"/>
      <c r="F2" s="25"/>
      <c r="G2" s="26"/>
      <c r="H2" s="40" t="s">
        <v>78</v>
      </c>
      <c r="I2" s="41"/>
      <c r="J2" s="41"/>
    </row>
    <row r="3" spans="1:10" s="39" customFormat="1" ht="15">
      <c r="A3" s="23"/>
      <c r="B3" s="23"/>
      <c r="C3" s="23"/>
      <c r="D3" s="24"/>
      <c r="E3" s="25"/>
      <c r="F3" s="25"/>
      <c r="G3" s="26"/>
      <c r="H3" s="40" t="s">
        <v>48</v>
      </c>
      <c r="I3" s="41"/>
      <c r="J3" s="41"/>
    </row>
    <row r="4" spans="1:10" s="39" customFormat="1" ht="15">
      <c r="A4" s="23"/>
      <c r="B4" s="23"/>
      <c r="C4" s="23"/>
      <c r="D4" s="24"/>
      <c r="E4" s="25"/>
      <c r="F4" s="25"/>
      <c r="G4" s="26"/>
      <c r="H4" s="40" t="s">
        <v>79</v>
      </c>
      <c r="I4" s="41"/>
      <c r="J4" s="41"/>
    </row>
    <row r="5" spans="1:10" s="39" customFormat="1" ht="15">
      <c r="A5" s="23"/>
      <c r="B5" s="23"/>
      <c r="C5" s="23"/>
      <c r="D5" s="47"/>
      <c r="E5" s="48"/>
      <c r="F5" s="48"/>
      <c r="G5" s="49"/>
      <c r="H5" s="40"/>
      <c r="I5" s="41"/>
      <c r="J5" s="41"/>
    </row>
    <row r="6" spans="1:10" s="39" customFormat="1" ht="15.75">
      <c r="A6" s="202" t="s">
        <v>54</v>
      </c>
      <c r="B6" s="203"/>
      <c r="C6" s="203"/>
      <c r="D6" s="203"/>
      <c r="E6" s="203"/>
      <c r="F6" s="203"/>
      <c r="G6" s="204"/>
      <c r="H6" s="204"/>
      <c r="I6" s="204"/>
      <c r="J6" s="27"/>
    </row>
    <row r="7" spans="1:10" s="39" customFormat="1" ht="15.75">
      <c r="A7" s="42"/>
      <c r="B7" s="43"/>
      <c r="C7" s="43"/>
      <c r="D7" s="43"/>
      <c r="E7" s="43"/>
      <c r="F7" s="43"/>
      <c r="G7" s="44"/>
      <c r="H7" s="44"/>
      <c r="I7" s="44"/>
      <c r="J7" s="27"/>
    </row>
    <row r="8" spans="1:10" s="39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9" customFormat="1" ht="13.5" customHeight="1">
      <c r="A9" s="31" t="s">
        <v>0</v>
      </c>
      <c r="B9" s="31"/>
      <c r="C9" s="32"/>
      <c r="D9" s="200" t="s">
        <v>1</v>
      </c>
      <c r="E9" s="194" t="s">
        <v>46</v>
      </c>
      <c r="F9" s="195"/>
      <c r="G9" s="196"/>
      <c r="H9" s="197" t="s">
        <v>47</v>
      </c>
      <c r="I9" s="198"/>
      <c r="J9" s="199"/>
    </row>
    <row r="10" spans="1:10" s="39" customFormat="1" ht="43.5" customHeight="1">
      <c r="A10" s="73" t="s">
        <v>2</v>
      </c>
      <c r="B10" s="73" t="s">
        <v>3</v>
      </c>
      <c r="C10" s="149" t="s">
        <v>4</v>
      </c>
      <c r="D10" s="201"/>
      <c r="E10" s="81" t="s">
        <v>38</v>
      </c>
      <c r="F10" s="33" t="s">
        <v>39</v>
      </c>
      <c r="G10" s="46" t="s">
        <v>51</v>
      </c>
      <c r="H10" s="45" t="s">
        <v>38</v>
      </c>
      <c r="I10" s="33" t="s">
        <v>39</v>
      </c>
      <c r="J10" s="101" t="s">
        <v>51</v>
      </c>
    </row>
    <row r="11" spans="1:10" s="39" customFormat="1" ht="15">
      <c r="A11" s="144">
        <v>750</v>
      </c>
      <c r="B11" s="145"/>
      <c r="C11" s="150"/>
      <c r="D11" s="70" t="s">
        <v>66</v>
      </c>
      <c r="E11" s="177">
        <f aca="true" t="shared" si="0" ref="E11:J11">E12+E16</f>
        <v>4000</v>
      </c>
      <c r="F11" s="177">
        <f t="shared" si="0"/>
        <v>0</v>
      </c>
      <c r="G11" s="177">
        <f t="shared" si="0"/>
        <v>4000</v>
      </c>
      <c r="H11" s="177">
        <f t="shared" si="0"/>
        <v>34000</v>
      </c>
      <c r="I11" s="177">
        <f t="shared" si="0"/>
        <v>0</v>
      </c>
      <c r="J11" s="177">
        <f t="shared" si="0"/>
        <v>34000</v>
      </c>
    </row>
    <row r="12" spans="1:10" s="39" customFormat="1" ht="14.25">
      <c r="A12" s="99"/>
      <c r="B12" s="155">
        <v>75022</v>
      </c>
      <c r="C12" s="68"/>
      <c r="D12" s="108" t="s">
        <v>67</v>
      </c>
      <c r="E12" s="182">
        <f>SUM(E13:E14)</f>
        <v>2000</v>
      </c>
      <c r="F12" s="115">
        <f>SUM(F13)</f>
        <v>0</v>
      </c>
      <c r="G12" s="116">
        <f>SUM(E12:F12)</f>
        <v>2000</v>
      </c>
      <c r="H12" s="117">
        <f>SUM(H13:H14)</f>
        <v>2000</v>
      </c>
      <c r="I12" s="115">
        <f>SUM(I13:I14)</f>
        <v>0</v>
      </c>
      <c r="J12" s="118">
        <f>SUM(H12:I12)</f>
        <v>2000</v>
      </c>
    </row>
    <row r="13" spans="1:10" s="39" customFormat="1" ht="14.25">
      <c r="A13" s="100"/>
      <c r="B13" s="156"/>
      <c r="C13" s="67">
        <v>4300</v>
      </c>
      <c r="D13" s="71" t="s">
        <v>8</v>
      </c>
      <c r="E13" s="178">
        <v>2000</v>
      </c>
      <c r="F13" s="179"/>
      <c r="G13" s="111">
        <f>SUM(E13:F13)</f>
        <v>2000</v>
      </c>
      <c r="H13" s="112"/>
      <c r="I13" s="113"/>
      <c r="J13" s="114">
        <f>SUM(H13:I13)</f>
        <v>0</v>
      </c>
    </row>
    <row r="14" spans="1:10" s="39" customFormat="1" ht="14.25">
      <c r="A14" s="100"/>
      <c r="B14" s="156"/>
      <c r="C14" s="67">
        <v>4420</v>
      </c>
      <c r="D14" s="71" t="s">
        <v>69</v>
      </c>
      <c r="E14" s="180"/>
      <c r="F14" s="181"/>
      <c r="G14" s="120"/>
      <c r="H14" s="121">
        <v>2000</v>
      </c>
      <c r="I14" s="119"/>
      <c r="J14" s="114">
        <f>SUM(H14:I14)</f>
        <v>2000</v>
      </c>
    </row>
    <row r="15" spans="1:10" s="39" customFormat="1" ht="14.25">
      <c r="A15" s="146"/>
      <c r="B15" s="146"/>
      <c r="C15" s="147"/>
      <c r="D15" s="153"/>
      <c r="E15" s="180"/>
      <c r="F15" s="181"/>
      <c r="G15" s="120"/>
      <c r="H15" s="121"/>
      <c r="I15" s="119"/>
      <c r="J15" s="148"/>
    </row>
    <row r="16" spans="1:10" s="39" customFormat="1" ht="14.25">
      <c r="A16" s="146"/>
      <c r="B16" s="155">
        <v>75023</v>
      </c>
      <c r="C16" s="68"/>
      <c r="D16" s="108" t="s">
        <v>68</v>
      </c>
      <c r="E16" s="183">
        <f>SUM(E17:E19)</f>
        <v>2000</v>
      </c>
      <c r="F16" s="184"/>
      <c r="G16" s="185">
        <f>SUM(E16:F16)</f>
        <v>2000</v>
      </c>
      <c r="H16" s="186">
        <f>SUM(H17:H19)</f>
        <v>32000</v>
      </c>
      <c r="I16" s="184"/>
      <c r="J16" s="187">
        <f>SUM(H16:I16)</f>
        <v>32000</v>
      </c>
    </row>
    <row r="17" spans="1:10" s="39" customFormat="1" ht="14.25">
      <c r="A17" s="146"/>
      <c r="B17" s="157"/>
      <c r="C17" s="67">
        <v>4270</v>
      </c>
      <c r="D17" s="109" t="s">
        <v>70</v>
      </c>
      <c r="E17" s="180"/>
      <c r="F17" s="181"/>
      <c r="G17" s="120">
        <f>SUM(E17:F17)</f>
        <v>0</v>
      </c>
      <c r="H17" s="121">
        <v>30000</v>
      </c>
      <c r="I17" s="119"/>
      <c r="J17" s="148">
        <f>SUM(H17:I17)</f>
        <v>30000</v>
      </c>
    </row>
    <row r="18" spans="1:10" s="39" customFormat="1" ht="14.25">
      <c r="A18" s="146"/>
      <c r="B18" s="146"/>
      <c r="C18" s="67">
        <v>4300</v>
      </c>
      <c r="D18" s="110" t="s">
        <v>52</v>
      </c>
      <c r="E18" s="180">
        <v>2000</v>
      </c>
      <c r="F18" s="181"/>
      <c r="G18" s="120">
        <f>SUM(E18:F18)</f>
        <v>2000</v>
      </c>
      <c r="H18" s="121"/>
      <c r="I18" s="119"/>
      <c r="J18" s="148">
        <f>SUM(H18:I18)</f>
        <v>0</v>
      </c>
    </row>
    <row r="19" spans="1:10" s="39" customFormat="1" ht="14.25">
      <c r="A19" s="146"/>
      <c r="B19" s="146"/>
      <c r="C19" s="67">
        <v>4420</v>
      </c>
      <c r="D19" s="71" t="s">
        <v>69</v>
      </c>
      <c r="E19" s="180"/>
      <c r="F19" s="181"/>
      <c r="G19" s="120"/>
      <c r="H19" s="121">
        <v>2000</v>
      </c>
      <c r="I19" s="119"/>
      <c r="J19" s="148">
        <f>SUM(H19:I19)</f>
        <v>2000</v>
      </c>
    </row>
    <row r="20" spans="1:10" s="39" customFormat="1" ht="15" thickBot="1">
      <c r="A20" s="158"/>
      <c r="B20" s="158"/>
      <c r="C20" s="159"/>
      <c r="D20" s="160"/>
      <c r="E20" s="98"/>
      <c r="F20" s="161"/>
      <c r="G20" s="162"/>
      <c r="H20" s="163"/>
      <c r="I20" s="161"/>
      <c r="J20" s="164"/>
    </row>
    <row r="21" spans="1:10" s="39" customFormat="1" ht="30">
      <c r="A21" s="129">
        <v>754</v>
      </c>
      <c r="B21" s="130"/>
      <c r="C21" s="151"/>
      <c r="D21" s="154" t="s">
        <v>60</v>
      </c>
      <c r="E21" s="82">
        <f aca="true" t="shared" si="1" ref="E21:J21">SUM(E22)</f>
        <v>14000</v>
      </c>
      <c r="F21" s="50"/>
      <c r="G21" s="51">
        <f t="shared" si="1"/>
        <v>14000</v>
      </c>
      <c r="H21" s="52">
        <f t="shared" si="1"/>
        <v>14000</v>
      </c>
      <c r="I21" s="50"/>
      <c r="J21" s="86">
        <f t="shared" si="1"/>
        <v>14000</v>
      </c>
    </row>
    <row r="22" spans="1:10" s="39" customFormat="1" ht="14.25">
      <c r="A22" s="74"/>
      <c r="B22" s="131">
        <v>75416</v>
      </c>
      <c r="C22" s="152"/>
      <c r="D22" s="108" t="s">
        <v>61</v>
      </c>
      <c r="E22" s="83">
        <f>SUM(E24:E26)</f>
        <v>14000</v>
      </c>
      <c r="F22" s="58"/>
      <c r="G22" s="61">
        <f>SUM(E22:F22)</f>
        <v>14000</v>
      </c>
      <c r="H22" s="60">
        <f>SUM(H23:H26)</f>
        <v>14000</v>
      </c>
      <c r="I22" s="58"/>
      <c r="J22" s="87">
        <f>SUM(H22:I22)</f>
        <v>14000</v>
      </c>
    </row>
    <row r="23" spans="1:10" s="39" customFormat="1" ht="14.25">
      <c r="A23" s="74"/>
      <c r="B23" s="75"/>
      <c r="C23" s="67">
        <v>4210</v>
      </c>
      <c r="D23" s="80" t="s">
        <v>59</v>
      </c>
      <c r="E23" s="85"/>
      <c r="F23" s="53"/>
      <c r="G23" s="54"/>
      <c r="H23" s="96">
        <v>5000</v>
      </c>
      <c r="I23" s="53"/>
      <c r="J23" s="97">
        <f>SUM(H23:I23)</f>
        <v>5000</v>
      </c>
    </row>
    <row r="24" spans="1:10" s="39" customFormat="1" ht="14.25">
      <c r="A24" s="74"/>
      <c r="B24" s="75"/>
      <c r="C24" s="67">
        <v>4300</v>
      </c>
      <c r="D24" s="71" t="s">
        <v>8</v>
      </c>
      <c r="E24" s="85">
        <v>14000</v>
      </c>
      <c r="F24" s="53"/>
      <c r="G24" s="54">
        <f>SUM(E24:F24)</f>
        <v>14000</v>
      </c>
      <c r="H24" s="96"/>
      <c r="I24" s="53"/>
      <c r="J24" s="97">
        <f>SUM(H24:I24)</f>
        <v>0</v>
      </c>
    </row>
    <row r="25" spans="1:10" s="39" customFormat="1" ht="25.5">
      <c r="A25" s="74"/>
      <c r="B25" s="75"/>
      <c r="C25" s="69" t="s">
        <v>71</v>
      </c>
      <c r="D25" s="110" t="s">
        <v>72</v>
      </c>
      <c r="E25" s="102"/>
      <c r="F25" s="103"/>
      <c r="G25" s="54">
        <f>SUM(E25:F25)</f>
        <v>0</v>
      </c>
      <c r="H25" s="105">
        <v>2000</v>
      </c>
      <c r="I25" s="103"/>
      <c r="J25" s="97">
        <f>SUM(H25:I25)</f>
        <v>2000</v>
      </c>
    </row>
    <row r="26" spans="1:10" s="39" customFormat="1" ht="25.5">
      <c r="A26" s="74"/>
      <c r="B26" s="75"/>
      <c r="C26" s="67">
        <v>4700</v>
      </c>
      <c r="D26" s="109" t="s">
        <v>53</v>
      </c>
      <c r="E26" s="102"/>
      <c r="F26" s="103"/>
      <c r="G26" s="104"/>
      <c r="H26" s="105">
        <v>7000</v>
      </c>
      <c r="I26" s="103"/>
      <c r="J26" s="97">
        <f>SUM(H26:I26)</f>
        <v>7000</v>
      </c>
    </row>
    <row r="27" spans="1:10" s="39" customFormat="1" ht="15" thickBot="1">
      <c r="A27" s="76"/>
      <c r="B27" s="77"/>
      <c r="C27" s="169"/>
      <c r="D27" s="170"/>
      <c r="E27" s="171"/>
      <c r="F27" s="172"/>
      <c r="G27" s="173"/>
      <c r="H27" s="174"/>
      <c r="I27" s="172"/>
      <c r="J27" s="175"/>
    </row>
    <row r="28" spans="1:10" s="39" customFormat="1" ht="15">
      <c r="A28" s="144">
        <v>758</v>
      </c>
      <c r="B28" s="145"/>
      <c r="C28" s="106"/>
      <c r="D28" s="70" t="s">
        <v>73</v>
      </c>
      <c r="E28" s="188">
        <f>SUM(E29)</f>
        <v>30000</v>
      </c>
      <c r="F28" s="189"/>
      <c r="G28" s="190">
        <f>SUM(E28:F28)</f>
        <v>30000</v>
      </c>
      <c r="H28" s="167"/>
      <c r="I28" s="166"/>
      <c r="J28" s="168"/>
    </row>
    <row r="29" spans="1:10" s="39" customFormat="1" ht="14.25">
      <c r="A29" s="176"/>
      <c r="B29" s="155">
        <v>75818</v>
      </c>
      <c r="C29" s="107"/>
      <c r="D29" s="108" t="s">
        <v>74</v>
      </c>
      <c r="E29" s="135">
        <f>SUM(E30)</f>
        <v>30000</v>
      </c>
      <c r="F29" s="136"/>
      <c r="G29" s="191">
        <f>SUM(E29:F29)</f>
        <v>30000</v>
      </c>
      <c r="H29" s="105"/>
      <c r="I29" s="103"/>
      <c r="J29" s="165"/>
    </row>
    <row r="30" spans="1:10" s="39" customFormat="1" ht="14.25">
      <c r="A30" s="176"/>
      <c r="B30" s="156"/>
      <c r="C30" s="69" t="s">
        <v>75</v>
      </c>
      <c r="D30" s="71" t="s">
        <v>76</v>
      </c>
      <c r="E30" s="102">
        <v>30000</v>
      </c>
      <c r="F30" s="103"/>
      <c r="G30" s="54">
        <f>SUM(E30:F30)</f>
        <v>30000</v>
      </c>
      <c r="H30" s="105"/>
      <c r="I30" s="103"/>
      <c r="J30" s="165"/>
    </row>
    <row r="31" spans="1:10" s="39" customFormat="1" ht="14.25">
      <c r="A31" s="176"/>
      <c r="B31" s="156"/>
      <c r="C31" s="69"/>
      <c r="D31" s="71" t="s">
        <v>77</v>
      </c>
      <c r="E31" s="102"/>
      <c r="F31" s="103"/>
      <c r="G31" s="54"/>
      <c r="H31" s="105"/>
      <c r="I31" s="103"/>
      <c r="J31" s="165"/>
    </row>
    <row r="32" spans="1:10" s="39" customFormat="1" ht="15" thickBot="1">
      <c r="A32" s="76"/>
      <c r="B32" s="77"/>
      <c r="C32" s="77"/>
      <c r="D32" s="63"/>
      <c r="E32" s="84"/>
      <c r="F32" s="55"/>
      <c r="G32" s="56"/>
      <c r="H32" s="57"/>
      <c r="I32" s="55"/>
      <c r="J32" s="88"/>
    </row>
    <row r="33" spans="1:10" s="39" customFormat="1" ht="15">
      <c r="A33" s="132">
        <v>801</v>
      </c>
      <c r="B33" s="133"/>
      <c r="C33" s="133"/>
      <c r="D33" s="64" t="s">
        <v>56</v>
      </c>
      <c r="E33" s="82">
        <f aca="true" t="shared" si="2" ref="E33:J33">E34+E43</f>
        <v>103900</v>
      </c>
      <c r="F33" s="82">
        <f t="shared" si="2"/>
        <v>0</v>
      </c>
      <c r="G33" s="82">
        <f t="shared" si="2"/>
        <v>103900</v>
      </c>
      <c r="H33" s="52">
        <f t="shared" si="2"/>
        <v>103900</v>
      </c>
      <c r="I33" s="52">
        <f t="shared" si="2"/>
        <v>0</v>
      </c>
      <c r="J33" s="193">
        <f t="shared" si="2"/>
        <v>103900</v>
      </c>
    </row>
    <row r="34" spans="1:10" s="39" customFormat="1" ht="14.25">
      <c r="A34" s="74"/>
      <c r="B34" s="79" t="s">
        <v>57</v>
      </c>
      <c r="C34" s="79"/>
      <c r="D34" s="65" t="s">
        <v>58</v>
      </c>
      <c r="E34" s="128">
        <f>SUM(E35:E41)</f>
        <v>103700</v>
      </c>
      <c r="F34" s="128">
        <f>SUM(F35:F41)</f>
        <v>0</v>
      </c>
      <c r="G34" s="128">
        <f>SUM(G35:G41)</f>
        <v>103700</v>
      </c>
      <c r="H34" s="192">
        <f>SUM(H35:H41)</f>
        <v>103700</v>
      </c>
      <c r="I34" s="59"/>
      <c r="J34" s="89">
        <f>SUM(H34:I34)</f>
        <v>103700</v>
      </c>
    </row>
    <row r="35" spans="1:10" s="39" customFormat="1" ht="14.25">
      <c r="A35" s="74"/>
      <c r="B35" s="79"/>
      <c r="C35" s="69" t="s">
        <v>20</v>
      </c>
      <c r="D35" s="71" t="s">
        <v>12</v>
      </c>
      <c r="E35" s="102">
        <v>1363</v>
      </c>
      <c r="F35" s="103"/>
      <c r="G35" s="123">
        <f>SUM(E35:F35)</f>
        <v>1363</v>
      </c>
      <c r="H35" s="124"/>
      <c r="I35" s="125"/>
      <c r="J35" s="126"/>
    </row>
    <row r="36" spans="1:10" s="39" customFormat="1" ht="14.25">
      <c r="A36" s="74"/>
      <c r="B36" s="79"/>
      <c r="C36" s="69" t="s">
        <v>5</v>
      </c>
      <c r="D36" s="71" t="s">
        <v>6</v>
      </c>
      <c r="E36" s="102"/>
      <c r="F36" s="103"/>
      <c r="G36" s="123"/>
      <c r="H36" s="124">
        <v>63363</v>
      </c>
      <c r="I36" s="125"/>
      <c r="J36" s="126">
        <f aca="true" t="shared" si="3" ref="J36:J41">SUM(H36:I36)</f>
        <v>63363</v>
      </c>
    </row>
    <row r="37" spans="1:10" s="39" customFormat="1" ht="14.25">
      <c r="A37" s="74"/>
      <c r="B37" s="79"/>
      <c r="C37" s="69" t="s">
        <v>27</v>
      </c>
      <c r="D37" s="109" t="s">
        <v>28</v>
      </c>
      <c r="E37" s="102"/>
      <c r="F37" s="103"/>
      <c r="G37" s="123"/>
      <c r="H37" s="124">
        <v>38787</v>
      </c>
      <c r="I37" s="125"/>
      <c r="J37" s="126">
        <f t="shared" si="3"/>
        <v>38787</v>
      </c>
    </row>
    <row r="38" spans="1:10" s="39" customFormat="1" ht="14.25">
      <c r="A38" s="74"/>
      <c r="B38" s="79"/>
      <c r="C38" s="69" t="s">
        <v>24</v>
      </c>
      <c r="D38" s="71" t="s">
        <v>16</v>
      </c>
      <c r="E38" s="102"/>
      <c r="F38" s="103"/>
      <c r="G38" s="123"/>
      <c r="H38" s="124">
        <v>500</v>
      </c>
      <c r="I38" s="125"/>
      <c r="J38" s="126">
        <f t="shared" si="3"/>
        <v>500</v>
      </c>
    </row>
    <row r="39" spans="1:10" s="39" customFormat="1" ht="14.25">
      <c r="A39" s="74"/>
      <c r="B39" s="79"/>
      <c r="C39" s="69" t="s">
        <v>9</v>
      </c>
      <c r="D39" s="71" t="s">
        <v>10</v>
      </c>
      <c r="E39" s="102">
        <v>102150</v>
      </c>
      <c r="F39" s="103"/>
      <c r="G39" s="123">
        <f>SUM(E39:F39)</f>
        <v>102150</v>
      </c>
      <c r="H39" s="124"/>
      <c r="I39" s="125"/>
      <c r="J39" s="126">
        <f t="shared" si="3"/>
        <v>0</v>
      </c>
    </row>
    <row r="40" spans="1:10" s="39" customFormat="1" ht="14.25">
      <c r="A40" s="74"/>
      <c r="B40" s="79"/>
      <c r="C40" s="69" t="s">
        <v>7</v>
      </c>
      <c r="D40" s="71" t="s">
        <v>8</v>
      </c>
      <c r="E40" s="102">
        <v>187</v>
      </c>
      <c r="F40" s="103"/>
      <c r="G40" s="123">
        <f>SUM(E40:F40)</f>
        <v>187</v>
      </c>
      <c r="H40" s="124"/>
      <c r="I40" s="125"/>
      <c r="J40" s="126">
        <f t="shared" si="3"/>
        <v>0</v>
      </c>
    </row>
    <row r="41" spans="1:10" s="39" customFormat="1" ht="14.25">
      <c r="A41" s="74"/>
      <c r="B41" s="79"/>
      <c r="C41" s="69" t="s">
        <v>80</v>
      </c>
      <c r="D41" s="110" t="s">
        <v>81</v>
      </c>
      <c r="E41" s="102"/>
      <c r="F41" s="103"/>
      <c r="G41" s="123"/>
      <c r="H41" s="124">
        <v>1050</v>
      </c>
      <c r="I41" s="125"/>
      <c r="J41" s="126">
        <f t="shared" si="3"/>
        <v>1050</v>
      </c>
    </row>
    <row r="42" spans="1:10" s="39" customFormat="1" ht="14.25">
      <c r="A42" s="74"/>
      <c r="B42" s="79"/>
      <c r="C42" s="78"/>
      <c r="D42" s="122"/>
      <c r="E42" s="102"/>
      <c r="F42" s="103"/>
      <c r="G42" s="123"/>
      <c r="H42" s="124"/>
      <c r="I42" s="125"/>
      <c r="J42" s="126"/>
    </row>
    <row r="43" spans="1:10" s="39" customFormat="1" ht="14.25">
      <c r="A43" s="74"/>
      <c r="B43" s="108">
        <v>80113</v>
      </c>
      <c r="C43" s="127"/>
      <c r="D43" s="72" t="s">
        <v>65</v>
      </c>
      <c r="E43" s="135">
        <f>SUM(E44:E45)</f>
        <v>200</v>
      </c>
      <c r="F43" s="136"/>
      <c r="G43" s="137">
        <f>SUM(E43:F43)</f>
        <v>200</v>
      </c>
      <c r="H43" s="138">
        <f>SUM(H44:H45)</f>
        <v>200</v>
      </c>
      <c r="I43" s="136"/>
      <c r="J43" s="139">
        <f>SUM(H43:I43)</f>
        <v>200</v>
      </c>
    </row>
    <row r="44" spans="1:10" s="39" customFormat="1" ht="14.25">
      <c r="A44" s="74"/>
      <c r="B44" s="79"/>
      <c r="C44" s="67">
        <v>4170</v>
      </c>
      <c r="D44" s="109" t="s">
        <v>63</v>
      </c>
      <c r="E44" s="102"/>
      <c r="F44" s="103"/>
      <c r="G44" s="123">
        <f>SUM(E44:F44)</f>
        <v>0</v>
      </c>
      <c r="H44" s="124">
        <v>200</v>
      </c>
      <c r="I44" s="125"/>
      <c r="J44" s="126">
        <f>SUM(H44:I44)</f>
        <v>200</v>
      </c>
    </row>
    <row r="45" spans="1:10" s="39" customFormat="1" ht="14.25">
      <c r="A45" s="74"/>
      <c r="B45" s="79"/>
      <c r="C45" s="69" t="s">
        <v>64</v>
      </c>
      <c r="D45" s="71" t="s">
        <v>62</v>
      </c>
      <c r="E45" s="85">
        <v>200</v>
      </c>
      <c r="F45" s="53"/>
      <c r="G45" s="141">
        <f>SUM(E45:F45)</f>
        <v>200</v>
      </c>
      <c r="H45" s="142"/>
      <c r="I45" s="143"/>
      <c r="J45" s="140"/>
    </row>
    <row r="46" spans="1:10" s="39" customFormat="1" ht="15" thickBot="1">
      <c r="A46" s="76"/>
      <c r="B46" s="77"/>
      <c r="C46" s="77"/>
      <c r="D46" s="66"/>
      <c r="E46" s="84"/>
      <c r="F46" s="55"/>
      <c r="G46" s="62"/>
      <c r="H46" s="57"/>
      <c r="I46" s="55"/>
      <c r="J46" s="90"/>
    </row>
    <row r="47" spans="1:10" ht="18.75" customHeight="1" thickBot="1">
      <c r="A47" s="93"/>
      <c r="B47" s="93"/>
      <c r="C47" s="93"/>
      <c r="D47" s="94" t="s">
        <v>36</v>
      </c>
      <c r="E47" s="95">
        <f aca="true" t="shared" si="4" ref="E47:J47">E11+E21+E28+E33</f>
        <v>151900</v>
      </c>
      <c r="F47" s="95">
        <f t="shared" si="4"/>
        <v>0</v>
      </c>
      <c r="G47" s="95">
        <f t="shared" si="4"/>
        <v>151900</v>
      </c>
      <c r="H47" s="95">
        <f t="shared" si="4"/>
        <v>151900</v>
      </c>
      <c r="I47" s="95">
        <f t="shared" si="4"/>
        <v>0</v>
      </c>
      <c r="J47" s="95">
        <f t="shared" si="4"/>
        <v>151900</v>
      </c>
    </row>
    <row r="48" spans="1:7" ht="15">
      <c r="A48" s="134"/>
      <c r="B48" s="91"/>
      <c r="C48" s="91"/>
      <c r="D48" s="91"/>
      <c r="E48" s="38"/>
      <c r="F48" s="38"/>
      <c r="G48" s="92"/>
    </row>
    <row r="49" spans="1:7" ht="15">
      <c r="A49" s="36"/>
      <c r="B49" s="23"/>
      <c r="C49" s="23"/>
      <c r="D49" s="23"/>
      <c r="E49" s="37"/>
      <c r="F49" s="38"/>
      <c r="G49" s="28"/>
    </row>
    <row r="50" spans="1:10" ht="15">
      <c r="A50" s="36"/>
      <c r="B50" s="23"/>
      <c r="C50" s="23"/>
      <c r="D50" s="23"/>
      <c r="E50" s="37"/>
      <c r="F50" s="37"/>
      <c r="G50" s="28"/>
      <c r="I50" s="35"/>
      <c r="J50" s="34"/>
    </row>
    <row r="51" spans="1:10" ht="15">
      <c r="A51" s="36"/>
      <c r="B51" s="23"/>
      <c r="C51" s="23"/>
      <c r="D51" s="23"/>
      <c r="E51" s="37"/>
      <c r="F51" s="37"/>
      <c r="G51" s="28"/>
      <c r="I51" s="37" t="s">
        <v>49</v>
      </c>
      <c r="J51" s="38"/>
    </row>
    <row r="52" spans="9:10" ht="14.25">
      <c r="I52" s="37"/>
      <c r="J52" s="37"/>
    </row>
    <row r="53" spans="9:10" ht="14.25">
      <c r="I53" s="37"/>
      <c r="J53" s="37"/>
    </row>
    <row r="54" ht="14.25">
      <c r="I54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2007-08-06T12:06:58Z</cp:lastPrinted>
  <dcterms:created xsi:type="dcterms:W3CDTF">2000-11-02T08:00:54Z</dcterms:created>
  <dcterms:modified xsi:type="dcterms:W3CDTF">2009-03-10T11:36:56Z</dcterms:modified>
  <cp:category/>
  <cp:version/>
  <cp:contentType/>
  <cp:contentStatus/>
  <cp:revision>1</cp:revision>
</cp:coreProperties>
</file>