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<sst xmlns="http://schemas.openxmlformats.org/spreadsheetml/2006/main" count="144" uniqueCount="86">
  <si>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</si>
  <si>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</si>
  <si>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</si>
  <si>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</si>
  <si>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</si>
  <si>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</si>
  <si>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</si>
  <si>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</si>
  <si>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</si>
  <si>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</si>
  <si>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</si>
  <si>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</si>
  <si>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</si>
  <si>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</si>
  <si>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</si>
  <si>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</si>
  <si>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</si>
  <si>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</si>
  <si>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</si>
  <si>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</si>
  <si>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</si>
  <si>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</si>
  <si>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</si>
  <si>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</si>
  <si>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</si>
  <si>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</si>
  <si>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</si>
  <si>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</si>
  <si>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</si>
  <si>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</si>
  <si>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</si>
  <si>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</si>
  <si>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</si>
  <si>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</si>
  <si>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</si>
  <si>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</si>
  <si>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</si>
  <si>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</si>
  <si>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</si>
  <si>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</si>
  <si>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</si>
  <si>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</si>
  <si>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</si>
  <si>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</si>
  <si>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</si>
  <si>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</si>
  <si>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</si>
  <si>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</si>
  <si>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</si>
  <si>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</si>
  <si>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</si>
  <si>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 xml:space="preserve">Razem plan </t>
  </si>
  <si>
    <t xml:space="preserve">Zakup usług pozostałych </t>
  </si>
  <si>
    <t>Szkolenia pracowników niebędących członkami korpusu służby cywilnej.</t>
  </si>
  <si>
    <t>Zmiana planu wydatków budżetu gminy na 2007 rok.</t>
  </si>
  <si>
    <t>Załącznik Nr 1</t>
  </si>
  <si>
    <t>Oświata i wychowanie</t>
  </si>
  <si>
    <t>80101</t>
  </si>
  <si>
    <t>Szkoły podstawowe</t>
  </si>
  <si>
    <t xml:space="preserve">Zakup materiałów i wyposażenia </t>
  </si>
  <si>
    <t>Pomoc Społeczna</t>
  </si>
  <si>
    <t>do Zarządzenia Nr 116/2007</t>
  </si>
  <si>
    <t>z dnia 29 czerwca 2007r.</t>
  </si>
  <si>
    <t>010</t>
  </si>
  <si>
    <t>Rolnictwo i łowiectwo</t>
  </si>
  <si>
    <t>01095</t>
  </si>
  <si>
    <t>Pozostała działalność</t>
  </si>
  <si>
    <t xml:space="preserve">Różne opłaty i składki </t>
  </si>
  <si>
    <t>Bezpieczeństwo publiczne i ochrona przeciwpożarowa</t>
  </si>
  <si>
    <t>Straż Miejska</t>
  </si>
  <si>
    <t>Zakup usług zdrowotnych</t>
  </si>
  <si>
    <t>4700</t>
  </si>
  <si>
    <t>Wynagrodzenia bezosobowe</t>
  </si>
  <si>
    <t>4280</t>
  </si>
  <si>
    <t>Gimnazja</t>
  </si>
  <si>
    <t>Zespoły ekonomiczno-administracyjne szkół</t>
  </si>
  <si>
    <t>Dowożenie uczniów do szkół</t>
  </si>
  <si>
    <t>Edukacyjna opieka wychowawcza</t>
  </si>
  <si>
    <t>Świetlice szkolne</t>
  </si>
  <si>
    <t>Pozostałe odsetki</t>
  </si>
  <si>
    <t>3110</t>
  </si>
  <si>
    <t>Świadczenia społeczne</t>
  </si>
  <si>
    <t>Kultura i ochrona dziedzictwa narodowego</t>
  </si>
  <si>
    <t>Nagrody o charakterze szczególnym niazaliczane do wynagrodzeń</t>
  </si>
  <si>
    <t>Kultura fizyczna i sport</t>
  </si>
  <si>
    <t xml:space="preserve">Zakup materiałów i wyposażnia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</si>
</sst>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7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12" fillId="0" borderId="4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2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6" xfId="0" applyFont="1" applyBorder="1" applyAlignment="1">
      <alignment/>
    </xf>
    <xf numFmtId="0" fontId="16" fillId="0" borderId="6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9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3" fontId="9" fillId="0" borderId="21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2" fillId="0" borderId="22" xfId="0" applyNumberFormat="1" applyFont="1" applyBorder="1" applyAlignment="1">
      <alignment wrapText="1"/>
    </xf>
    <xf numFmtId="3" fontId="1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16" fillId="0" borderId="24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16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vertical="center" wrapText="1"/>
    </xf>
    <xf numFmtId="49" fontId="7" fillId="0" borderId="3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49" fontId="2" fillId="0" borderId="40" xfId="0" applyFont="1" applyBorder="1" applyAlignment="1">
      <alignment horizontal="center"/>
    </xf>
    <xf numFmtId="0" fontId="2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6" fillId="0" borderId="44" xfId="0" applyFont="1" applyBorder="1" applyAlignment="1">
      <alignment vertical="center" wrapText="1"/>
    </xf>
    <xf numFmtId="0" fontId="9" fillId="0" borderId="45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9" fontId="7" fillId="0" borderId="46" xfId="0" applyNumberFormat="1" applyFont="1" applyBorder="1" applyAlignment="1">
      <alignment horizontal="right"/>
    </xf>
    <xf numFmtId="49" fontId="6" fillId="0" borderId="47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right"/>
    </xf>
    <xf numFmtId="0" fontId="6" fillId="0" borderId="47" xfId="0" applyFont="1" applyBorder="1" applyAlignment="1">
      <alignment/>
    </xf>
    <xf numFmtId="0" fontId="2" fillId="0" borderId="48" xfId="0" applyFont="1" applyBorder="1" applyAlignment="1">
      <alignment horizontal="right"/>
    </xf>
    <xf numFmtId="0" fontId="6" fillId="0" borderId="2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3" fontId="0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wrapText="1"/>
    </xf>
    <xf numFmtId="49" fontId="7" fillId="0" borderId="17" xfId="0" applyFont="1" applyBorder="1" applyAlignment="1">
      <alignment horizontal="center"/>
    </xf>
    <xf numFmtId="0" fontId="7" fillId="0" borderId="39" xfId="0" applyFont="1" applyBorder="1" applyAlignment="1">
      <alignment wrapText="1"/>
    </xf>
    <xf numFmtId="49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0" fillId="0" borderId="31" xfId="0" applyFont="1" applyBorder="1" applyAlignment="1">
      <alignment wrapText="1"/>
    </xf>
    <xf numFmtId="3" fontId="2" fillId="0" borderId="27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2" fillId="0" borderId="50" xfId="0" applyNumberFormat="1" applyFont="1" applyBorder="1" applyAlignment="1">
      <alignment vertical="center" wrapText="1"/>
    </xf>
    <xf numFmtId="49" fontId="16" fillId="0" borderId="16" xfId="0" applyFont="1" applyBorder="1" applyAlignment="1">
      <alignment/>
    </xf>
    <xf numFmtId="49" fontId="16" fillId="0" borderId="16" xfId="0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49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16" fillId="0" borderId="16" xfId="0" applyFont="1" applyBorder="1" applyAlignment="1">
      <alignment horizontal="center"/>
    </xf>
    <xf numFmtId="3" fontId="5" fillId="0" borderId="52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19" xfId="0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3" fontId="7" fillId="0" borderId="55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 horizontal="right"/>
    </xf>
    <xf numFmtId="3" fontId="12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 horizontal="right"/>
    </xf>
    <xf numFmtId="3" fontId="12" fillId="0" borderId="61" xfId="0" applyNumberFormat="1" applyFont="1" applyBorder="1" applyAlignment="1">
      <alignment/>
    </xf>
    <xf numFmtId="3" fontId="7" fillId="0" borderId="62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3" fontId="16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/>
    </xf>
    <xf numFmtId="3" fontId="16" fillId="0" borderId="32" xfId="0" applyNumberFormat="1" applyFont="1" applyBorder="1" applyAlignment="1">
      <alignment horizontal="right"/>
    </xf>
    <xf numFmtId="0" fontId="7" fillId="0" borderId="64" xfId="0" applyFont="1" applyBorder="1" applyAlignment="1">
      <alignment/>
    </xf>
    <xf numFmtId="0" fontId="7" fillId="0" borderId="64" xfId="0" applyFont="1" applyBorder="1" applyAlignment="1">
      <alignment horizontal="right"/>
    </xf>
    <xf numFmtId="49" fontId="7" fillId="0" borderId="64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7" fillId="0" borderId="26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12" fillId="0" borderId="65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0" fontId="10" fillId="0" borderId="0" xfId="0" applyFont="1" applyAlignment="1">
      <alignment/>
    </xf>
    <xf numFmtId="3" fontId="12" fillId="0" borderId="65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3" fontId="12" fillId="0" borderId="68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5" fillId="0" borderId="28" xfId="0" applyNumberFormat="1" applyFont="1" applyBorder="1" applyAlignment="1">
      <alignment wrapText="1"/>
    </xf>
    <xf numFmtId="3" fontId="5" fillId="0" borderId="29" xfId="0" applyNumberFormat="1" applyFont="1" applyBorder="1" applyAlignment="1">
      <alignment wrapText="1"/>
    </xf>
    <xf numFmtId="3" fontId="16" fillId="0" borderId="30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wrapText="1"/>
    </xf>
    <xf numFmtId="3" fontId="16" fillId="0" borderId="50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7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6.14062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3.421875" style="27" customWidth="1"/>
    <col min="10" max="10" width="12.57421875" style="27" customWidth="1"/>
    <col min="11" max="16384" width="9.140625" style="27" customWidth="1"/>
  </cols>
  <sheetData>
    <row r="1" spans="1:10" s="39" customFormat="1" ht="15">
      <c r="A1" s="23"/>
      <c r="B1" s="23"/>
      <c r="C1" s="23"/>
      <c r="D1" s="24"/>
      <c r="E1" s="25"/>
      <c r="F1" s="25"/>
      <c r="G1" s="26"/>
      <c r="H1" s="40" t="s">
        <v>55</v>
      </c>
      <c r="I1" s="41"/>
      <c r="J1" s="41"/>
    </row>
    <row r="2" spans="1:10" s="39" customFormat="1" ht="15">
      <c r="A2" s="23"/>
      <c r="B2" s="23"/>
      <c r="C2" s="23"/>
      <c r="D2" s="24"/>
      <c r="E2" s="25"/>
      <c r="F2" s="25"/>
      <c r="G2" s="26"/>
      <c r="H2" s="40" t="s">
        <v>61</v>
      </c>
      <c r="I2" s="41"/>
      <c r="J2" s="41"/>
    </row>
    <row r="3" spans="1:10" s="39" customFormat="1" ht="15">
      <c r="A3" s="23"/>
      <c r="B3" s="23"/>
      <c r="C3" s="23"/>
      <c r="D3" s="24"/>
      <c r="E3" s="25"/>
      <c r="F3" s="25"/>
      <c r="G3" s="26"/>
      <c r="H3" s="40" t="s">
        <v>48</v>
      </c>
      <c r="I3" s="41"/>
      <c r="J3" s="41"/>
    </row>
    <row r="4" spans="1:10" s="39" customFormat="1" ht="15">
      <c r="A4" s="23"/>
      <c r="B4" s="23"/>
      <c r="C4" s="23"/>
      <c r="D4" s="24"/>
      <c r="E4" s="25"/>
      <c r="F4" s="25"/>
      <c r="G4" s="26"/>
      <c r="H4" s="40" t="s">
        <v>62</v>
      </c>
      <c r="I4" s="41"/>
      <c r="J4" s="41"/>
    </row>
    <row r="5" spans="1:10" s="39" customFormat="1" ht="15">
      <c r="A5" s="23"/>
      <c r="B5" s="23"/>
      <c r="C5" s="23"/>
      <c r="D5" s="47"/>
      <c r="E5" s="48"/>
      <c r="F5" s="48"/>
      <c r="G5" s="49"/>
      <c r="H5" s="40"/>
      <c r="I5" s="41"/>
      <c r="J5" s="41"/>
    </row>
    <row r="6" spans="1:10" s="39" customFormat="1" ht="15.75">
      <c r="A6" s="256" t="s">
        <v>54</v>
      </c>
      <c r="B6" s="257"/>
      <c r="C6" s="257"/>
      <c r="D6" s="257"/>
      <c r="E6" s="257"/>
      <c r="F6" s="257"/>
      <c r="G6" s="233"/>
      <c r="H6" s="233"/>
      <c r="I6" s="233"/>
      <c r="J6" s="27"/>
    </row>
    <row r="7" spans="1:10" s="39" customFormat="1" ht="15.75">
      <c r="A7" s="42"/>
      <c r="B7" s="43"/>
      <c r="C7" s="43"/>
      <c r="D7" s="43"/>
      <c r="E7" s="43"/>
      <c r="F7" s="43"/>
      <c r="G7" s="44"/>
      <c r="H7" s="44"/>
      <c r="I7" s="44"/>
      <c r="J7" s="27"/>
    </row>
    <row r="8" spans="1:10" s="39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9" customFormat="1" ht="13.5" customHeight="1">
      <c r="A9" s="31" t="s">
        <v>0</v>
      </c>
      <c r="B9" s="31"/>
      <c r="C9" s="32"/>
      <c r="D9" s="254" t="s">
        <v>1</v>
      </c>
      <c r="E9" s="248" t="s">
        <v>46</v>
      </c>
      <c r="F9" s="249"/>
      <c r="G9" s="250"/>
      <c r="H9" s="251" t="s">
        <v>47</v>
      </c>
      <c r="I9" s="252"/>
      <c r="J9" s="253"/>
    </row>
    <row r="10" spans="1:10" s="39" customFormat="1" ht="43.5" customHeight="1">
      <c r="A10" s="81" t="s">
        <v>2</v>
      </c>
      <c r="B10" s="81" t="s">
        <v>3</v>
      </c>
      <c r="C10" s="81" t="s">
        <v>4</v>
      </c>
      <c r="D10" s="255"/>
      <c r="E10" s="93" t="s">
        <v>38</v>
      </c>
      <c r="F10" s="33" t="s">
        <v>39</v>
      </c>
      <c r="G10" s="46" t="s">
        <v>51</v>
      </c>
      <c r="H10" s="45" t="s">
        <v>38</v>
      </c>
      <c r="I10" s="33" t="s">
        <v>39</v>
      </c>
      <c r="J10" s="146" t="s">
        <v>51</v>
      </c>
    </row>
    <row r="11" spans="1:10" s="39" customFormat="1" ht="15">
      <c r="A11" s="141" t="s">
        <v>63</v>
      </c>
      <c r="B11" s="141"/>
      <c r="C11" s="128"/>
      <c r="D11" s="129" t="s">
        <v>64</v>
      </c>
      <c r="E11" s="93"/>
      <c r="F11" s="158">
        <f>SUM(F12)</f>
        <v>463</v>
      </c>
      <c r="G11" s="159">
        <f>SUM(F11)</f>
        <v>463</v>
      </c>
      <c r="H11" s="160"/>
      <c r="I11" s="158">
        <f>SUM(I12)</f>
        <v>463</v>
      </c>
      <c r="J11" s="161">
        <f>SUM(I11)</f>
        <v>463</v>
      </c>
    </row>
    <row r="12" spans="1:10" s="39" customFormat="1" ht="14.25">
      <c r="A12" s="142"/>
      <c r="B12" s="143" t="s">
        <v>65</v>
      </c>
      <c r="C12" s="130"/>
      <c r="D12" s="131" t="s">
        <v>66</v>
      </c>
      <c r="E12" s="93"/>
      <c r="F12" s="167">
        <f>SUM(F13)</f>
        <v>463</v>
      </c>
      <c r="G12" s="168">
        <f>SUM(F12)</f>
        <v>463</v>
      </c>
      <c r="H12" s="169"/>
      <c r="I12" s="167">
        <f>SUM(I13:I14)</f>
        <v>463</v>
      </c>
      <c r="J12" s="170">
        <f>SUM(I12)</f>
        <v>463</v>
      </c>
    </row>
    <row r="13" spans="1:10" s="39" customFormat="1" ht="14.25">
      <c r="A13" s="144"/>
      <c r="B13" s="144"/>
      <c r="C13" s="132">
        <v>4430</v>
      </c>
      <c r="D13" s="133" t="s">
        <v>67</v>
      </c>
      <c r="E13" s="93"/>
      <c r="F13" s="162">
        <v>463</v>
      </c>
      <c r="G13" s="163">
        <f>SUM(F13)</f>
        <v>463</v>
      </c>
      <c r="H13" s="164"/>
      <c r="I13" s="165"/>
      <c r="J13" s="166">
        <f>SUM(I13)</f>
        <v>0</v>
      </c>
    </row>
    <row r="14" spans="1:10" s="39" customFormat="1" ht="14.25">
      <c r="A14" s="144"/>
      <c r="B14" s="144"/>
      <c r="C14" s="87" t="s">
        <v>7</v>
      </c>
      <c r="D14" s="90" t="s">
        <v>52</v>
      </c>
      <c r="E14" s="140"/>
      <c r="F14" s="171"/>
      <c r="G14" s="172"/>
      <c r="H14" s="173"/>
      <c r="I14" s="171">
        <v>463</v>
      </c>
      <c r="J14" s="166">
        <f>SUM(I14)</f>
        <v>463</v>
      </c>
    </row>
    <row r="15" spans="1:10" s="39" customFormat="1" ht="15" thickBot="1">
      <c r="A15" s="145"/>
      <c r="B15" s="145"/>
      <c r="C15" s="134"/>
      <c r="D15" s="135"/>
      <c r="E15" s="136"/>
      <c r="F15" s="137"/>
      <c r="G15" s="138"/>
      <c r="H15" s="139"/>
      <c r="I15" s="137"/>
      <c r="J15" s="147"/>
    </row>
    <row r="16" spans="1:10" s="39" customFormat="1" ht="30">
      <c r="A16" s="221">
        <v>754</v>
      </c>
      <c r="B16" s="222"/>
      <c r="C16" s="223"/>
      <c r="D16" s="153" t="s">
        <v>68</v>
      </c>
      <c r="E16" s="94">
        <f aca="true" t="shared" si="0" ref="E16:J16">SUM(E17)</f>
        <v>6000</v>
      </c>
      <c r="F16" s="50"/>
      <c r="G16" s="51">
        <f t="shared" si="0"/>
        <v>6000</v>
      </c>
      <c r="H16" s="52">
        <f t="shared" si="0"/>
        <v>6000</v>
      </c>
      <c r="I16" s="50"/>
      <c r="J16" s="101">
        <f t="shared" si="0"/>
        <v>6000</v>
      </c>
    </row>
    <row r="17" spans="1:10" s="39" customFormat="1" ht="14.25">
      <c r="A17" s="82"/>
      <c r="B17" s="224">
        <v>75416</v>
      </c>
      <c r="C17" s="154"/>
      <c r="D17" s="155" t="s">
        <v>69</v>
      </c>
      <c r="E17" s="95">
        <f>SUM(E19:E21)</f>
        <v>6000</v>
      </c>
      <c r="F17" s="58"/>
      <c r="G17" s="61">
        <f>SUM(E17:F17)</f>
        <v>6000</v>
      </c>
      <c r="H17" s="60">
        <f>SUM(H18:H21)</f>
        <v>6000</v>
      </c>
      <c r="I17" s="58"/>
      <c r="J17" s="102">
        <f>SUM(H17:I17)</f>
        <v>6000</v>
      </c>
    </row>
    <row r="18" spans="1:10" s="39" customFormat="1" ht="14.25">
      <c r="A18" s="82"/>
      <c r="B18" s="83"/>
      <c r="C18" s="72">
        <v>4210</v>
      </c>
      <c r="D18" s="89" t="s">
        <v>59</v>
      </c>
      <c r="E18" s="97"/>
      <c r="F18" s="53"/>
      <c r="G18" s="54"/>
      <c r="H18" s="126">
        <v>2000</v>
      </c>
      <c r="I18" s="53"/>
      <c r="J18" s="127">
        <f>SUM(H18:I18)</f>
        <v>2000</v>
      </c>
    </row>
    <row r="19" spans="1:10" s="39" customFormat="1" ht="14.25">
      <c r="A19" s="82"/>
      <c r="B19" s="83"/>
      <c r="C19" s="72">
        <v>4280</v>
      </c>
      <c r="D19" s="156" t="s">
        <v>70</v>
      </c>
      <c r="E19" s="97"/>
      <c r="F19" s="53"/>
      <c r="G19" s="54"/>
      <c r="H19" s="126">
        <v>1000</v>
      </c>
      <c r="I19" s="53"/>
      <c r="J19" s="127">
        <f>SUM(H19:I19)</f>
        <v>1000</v>
      </c>
    </row>
    <row r="20" spans="1:10" s="39" customFormat="1" ht="14.25">
      <c r="A20" s="82"/>
      <c r="B20" s="83"/>
      <c r="C20" s="72">
        <v>4300</v>
      </c>
      <c r="D20" s="79" t="s">
        <v>8</v>
      </c>
      <c r="E20" s="148">
        <v>6000</v>
      </c>
      <c r="F20" s="149"/>
      <c r="G20" s="54">
        <f>SUM(E20:F20)</f>
        <v>6000</v>
      </c>
      <c r="H20" s="151"/>
      <c r="I20" s="149"/>
      <c r="J20" s="127"/>
    </row>
    <row r="21" spans="1:10" s="39" customFormat="1" ht="25.5">
      <c r="A21" s="82"/>
      <c r="B21" s="83"/>
      <c r="C21" s="74" t="s">
        <v>71</v>
      </c>
      <c r="D21" s="156" t="s">
        <v>53</v>
      </c>
      <c r="E21" s="148"/>
      <c r="F21" s="149"/>
      <c r="G21" s="150"/>
      <c r="H21" s="151">
        <v>3000</v>
      </c>
      <c r="I21" s="149"/>
      <c r="J21" s="127">
        <f>SUM(H21:I21)</f>
        <v>3000</v>
      </c>
    </row>
    <row r="22" spans="1:10" s="39" customFormat="1" ht="15" thickBot="1">
      <c r="A22" s="84"/>
      <c r="B22" s="85"/>
      <c r="C22" s="85"/>
      <c r="D22" s="64"/>
      <c r="E22" s="96"/>
      <c r="F22" s="55"/>
      <c r="G22" s="56"/>
      <c r="H22" s="57"/>
      <c r="I22" s="55"/>
      <c r="J22" s="103"/>
    </row>
    <row r="23" spans="1:10" s="39" customFormat="1" ht="15">
      <c r="A23" s="225">
        <v>801</v>
      </c>
      <c r="B23" s="226"/>
      <c r="C23" s="226"/>
      <c r="D23" s="69" t="s">
        <v>56</v>
      </c>
      <c r="E23" s="94">
        <f>E24+E31+E36+E41</f>
        <v>9310</v>
      </c>
      <c r="F23" s="94"/>
      <c r="G23" s="231">
        <f>G24+G31+G36+G41</f>
        <v>9310</v>
      </c>
      <c r="H23" s="52">
        <f>H24+H31+H36+H41</f>
        <v>9310</v>
      </c>
      <c r="I23" s="94"/>
      <c r="J23" s="236">
        <f>J24+J31+J36+J41</f>
        <v>9310</v>
      </c>
    </row>
    <row r="24" spans="1:10" s="39" customFormat="1" ht="14.25">
      <c r="A24" s="82"/>
      <c r="B24" s="88" t="s">
        <v>57</v>
      </c>
      <c r="C24" s="88"/>
      <c r="D24" s="70" t="s">
        <v>58</v>
      </c>
      <c r="E24" s="197">
        <f>SUM(E25:E29)</f>
        <v>6380</v>
      </c>
      <c r="F24" s="58"/>
      <c r="G24" s="232">
        <f>SUM(G25:G29)</f>
        <v>6380</v>
      </c>
      <c r="H24" s="62">
        <f>SUM(H25:H29)</f>
        <v>6380</v>
      </c>
      <c r="I24" s="59"/>
      <c r="J24" s="104">
        <f>SUM(H24:I24)</f>
        <v>6380</v>
      </c>
    </row>
    <row r="25" spans="1:10" s="39" customFormat="1" ht="14.25">
      <c r="A25" s="82"/>
      <c r="B25" s="88"/>
      <c r="C25" s="74" t="s">
        <v>20</v>
      </c>
      <c r="D25" s="79" t="s">
        <v>12</v>
      </c>
      <c r="E25" s="148">
        <v>6380</v>
      </c>
      <c r="F25" s="149"/>
      <c r="G25" s="175">
        <f>SUM(E25:F25)</f>
        <v>6380</v>
      </c>
      <c r="H25" s="176"/>
      <c r="I25" s="177"/>
      <c r="J25" s="178"/>
    </row>
    <row r="26" spans="1:10" s="39" customFormat="1" ht="14.25">
      <c r="A26" s="82"/>
      <c r="B26" s="88"/>
      <c r="C26" s="74" t="s">
        <v>9</v>
      </c>
      <c r="D26" s="79" t="s">
        <v>10</v>
      </c>
      <c r="E26" s="148"/>
      <c r="F26" s="149"/>
      <c r="G26" s="175"/>
      <c r="H26" s="176">
        <v>3100</v>
      </c>
      <c r="I26" s="177"/>
      <c r="J26" s="178">
        <f>SUM(H26:I26)</f>
        <v>3100</v>
      </c>
    </row>
    <row r="27" spans="1:10" s="39" customFormat="1" ht="14.25">
      <c r="A27" s="82"/>
      <c r="B27" s="88"/>
      <c r="C27" s="74" t="s">
        <v>73</v>
      </c>
      <c r="D27" s="79" t="s">
        <v>70</v>
      </c>
      <c r="E27" s="148"/>
      <c r="F27" s="149"/>
      <c r="G27" s="175"/>
      <c r="H27" s="176">
        <v>150</v>
      </c>
      <c r="I27" s="177"/>
      <c r="J27" s="178">
        <f>SUM(H27:I27)</f>
        <v>150</v>
      </c>
    </row>
    <row r="28" spans="1:10" s="39" customFormat="1" ht="14.25">
      <c r="A28" s="82"/>
      <c r="B28" s="88"/>
      <c r="C28" s="74" t="s">
        <v>7</v>
      </c>
      <c r="D28" s="79" t="s">
        <v>8</v>
      </c>
      <c r="E28" s="148"/>
      <c r="F28" s="149"/>
      <c r="G28" s="175"/>
      <c r="H28" s="176">
        <v>1915</v>
      </c>
      <c r="I28" s="177"/>
      <c r="J28" s="178">
        <f>SUM(H28:I28)</f>
        <v>1915</v>
      </c>
    </row>
    <row r="29" spans="1:10" s="39" customFormat="1" ht="14.25">
      <c r="A29" s="82"/>
      <c r="B29" s="88"/>
      <c r="C29" s="73">
        <v>4580</v>
      </c>
      <c r="D29" s="157" t="s">
        <v>79</v>
      </c>
      <c r="E29" s="148"/>
      <c r="F29" s="149"/>
      <c r="G29" s="175"/>
      <c r="H29" s="176">
        <v>1215</v>
      </c>
      <c r="I29" s="177"/>
      <c r="J29" s="178">
        <f>SUM(H29:I29)</f>
        <v>1215</v>
      </c>
    </row>
    <row r="30" spans="1:10" s="39" customFormat="1" ht="14.25">
      <c r="A30" s="82"/>
      <c r="B30" s="88"/>
      <c r="C30" s="87"/>
      <c r="D30" s="174"/>
      <c r="E30" s="148"/>
      <c r="F30" s="149"/>
      <c r="G30" s="175"/>
      <c r="H30" s="176"/>
      <c r="I30" s="177"/>
      <c r="J30" s="178"/>
    </row>
    <row r="31" spans="1:10" s="39" customFormat="1" ht="14.25">
      <c r="A31" s="82"/>
      <c r="B31" s="155">
        <v>80110</v>
      </c>
      <c r="C31" s="179"/>
      <c r="D31" s="80" t="s">
        <v>74</v>
      </c>
      <c r="E31" s="239">
        <f>SUM(E32:E34)</f>
        <v>560</v>
      </c>
      <c r="F31" s="240"/>
      <c r="G31" s="241">
        <f>SUM(E31:F31)</f>
        <v>560</v>
      </c>
      <c r="H31" s="242">
        <f>SUM(H32:H34)</f>
        <v>560</v>
      </c>
      <c r="I31" s="240"/>
      <c r="J31" s="243">
        <f>SUM(H31:I31)</f>
        <v>560</v>
      </c>
    </row>
    <row r="32" spans="1:10" s="39" customFormat="1" ht="14.25">
      <c r="A32" s="82"/>
      <c r="B32" s="88"/>
      <c r="C32" s="74" t="s">
        <v>20</v>
      </c>
      <c r="D32" s="79" t="s">
        <v>12</v>
      </c>
      <c r="E32" s="148">
        <v>560</v>
      </c>
      <c r="F32" s="149"/>
      <c r="G32" s="175">
        <f>SUM(E32:F32)</f>
        <v>560</v>
      </c>
      <c r="H32" s="176"/>
      <c r="I32" s="177"/>
      <c r="J32" s="178"/>
    </row>
    <row r="33" spans="1:10" s="39" customFormat="1" ht="14.25">
      <c r="A33" s="82"/>
      <c r="B33" s="88"/>
      <c r="C33" s="74" t="s">
        <v>73</v>
      </c>
      <c r="D33" s="79" t="s">
        <v>70</v>
      </c>
      <c r="E33" s="148"/>
      <c r="F33" s="149"/>
      <c r="G33" s="175"/>
      <c r="H33" s="176">
        <v>100</v>
      </c>
      <c r="I33" s="177"/>
      <c r="J33" s="178">
        <f>SUM(H33:I33)</f>
        <v>100</v>
      </c>
    </row>
    <row r="34" spans="1:10" s="39" customFormat="1" ht="14.25">
      <c r="A34" s="82"/>
      <c r="B34" s="88"/>
      <c r="C34" s="74" t="s">
        <v>7</v>
      </c>
      <c r="D34" s="79" t="s">
        <v>8</v>
      </c>
      <c r="E34" s="148"/>
      <c r="F34" s="149"/>
      <c r="G34" s="175"/>
      <c r="H34" s="176">
        <v>460</v>
      </c>
      <c r="I34" s="177"/>
      <c r="J34" s="178">
        <f>SUM(H34:I34)</f>
        <v>460</v>
      </c>
    </row>
    <row r="35" spans="1:10" s="39" customFormat="1" ht="14.25">
      <c r="A35" s="82"/>
      <c r="B35" s="88"/>
      <c r="C35" s="87"/>
      <c r="D35" s="174"/>
      <c r="E35" s="148"/>
      <c r="F35" s="149"/>
      <c r="G35" s="175"/>
      <c r="H35" s="176"/>
      <c r="I35" s="177"/>
      <c r="J35" s="178"/>
    </row>
    <row r="36" spans="1:10" s="39" customFormat="1" ht="14.25">
      <c r="A36" s="82"/>
      <c r="B36" s="155">
        <v>80113</v>
      </c>
      <c r="C36" s="180"/>
      <c r="D36" s="80" t="s">
        <v>76</v>
      </c>
      <c r="E36" s="239">
        <f>SUM(E37:E39)</f>
        <v>870</v>
      </c>
      <c r="F36" s="240"/>
      <c r="G36" s="241">
        <f>SUM(E36:F36)</f>
        <v>870</v>
      </c>
      <c r="H36" s="242">
        <f>SUM(H37:H39)</f>
        <v>870</v>
      </c>
      <c r="I36" s="240"/>
      <c r="J36" s="243">
        <f>SUM(H36:I36)</f>
        <v>870</v>
      </c>
    </row>
    <row r="37" spans="1:10" s="39" customFormat="1" ht="14.25">
      <c r="A37" s="82"/>
      <c r="B37" s="88"/>
      <c r="C37" s="74" t="s">
        <v>19</v>
      </c>
      <c r="D37" s="79" t="s">
        <v>11</v>
      </c>
      <c r="E37" s="148">
        <v>500</v>
      </c>
      <c r="F37" s="149"/>
      <c r="G37" s="175">
        <f>SUM(E37:F37)</f>
        <v>500</v>
      </c>
      <c r="H37" s="176"/>
      <c r="I37" s="177"/>
      <c r="J37" s="178"/>
    </row>
    <row r="38" spans="1:10" s="39" customFormat="1" ht="14.25">
      <c r="A38" s="82"/>
      <c r="B38" s="88"/>
      <c r="C38" s="74" t="s">
        <v>20</v>
      </c>
      <c r="D38" s="79" t="s">
        <v>12</v>
      </c>
      <c r="E38" s="97">
        <v>370</v>
      </c>
      <c r="F38" s="53"/>
      <c r="G38" s="245">
        <f>SUM(E38:F38)</f>
        <v>370</v>
      </c>
      <c r="H38" s="246"/>
      <c r="I38" s="247"/>
      <c r="J38" s="244"/>
    </row>
    <row r="39" spans="1:10" s="39" customFormat="1" ht="14.25">
      <c r="A39" s="82"/>
      <c r="B39" s="88"/>
      <c r="C39" s="72">
        <v>4170</v>
      </c>
      <c r="D39" s="156" t="s">
        <v>72</v>
      </c>
      <c r="E39" s="148"/>
      <c r="F39" s="149"/>
      <c r="G39" s="175"/>
      <c r="H39" s="176">
        <v>870</v>
      </c>
      <c r="I39" s="177"/>
      <c r="J39" s="178">
        <f>SUM(H39:I39)</f>
        <v>870</v>
      </c>
    </row>
    <row r="40" spans="1:10" s="39" customFormat="1" ht="14.25">
      <c r="A40" s="82"/>
      <c r="B40" s="88"/>
      <c r="C40" s="87"/>
      <c r="D40" s="174"/>
      <c r="E40" s="148"/>
      <c r="F40" s="149"/>
      <c r="G40" s="175"/>
      <c r="H40" s="176"/>
      <c r="I40" s="177"/>
      <c r="J40" s="178"/>
    </row>
    <row r="41" spans="1:10" s="39" customFormat="1" ht="14.25">
      <c r="A41" s="82"/>
      <c r="B41" s="155">
        <v>80114</v>
      </c>
      <c r="C41" s="180"/>
      <c r="D41" s="80" t="s">
        <v>75</v>
      </c>
      <c r="E41" s="239">
        <f>SUM(E42:E43)</f>
        <v>1500</v>
      </c>
      <c r="F41" s="240"/>
      <c r="G41" s="241">
        <f>SUM(E41:F41)</f>
        <v>1500</v>
      </c>
      <c r="H41" s="242">
        <f>SUM(H42:H43)</f>
        <v>1500</v>
      </c>
      <c r="I41" s="240"/>
      <c r="J41" s="243">
        <f>SUM(H41:I41)</f>
        <v>1500</v>
      </c>
    </row>
    <row r="42" spans="1:10" s="39" customFormat="1" ht="14.25">
      <c r="A42" s="82"/>
      <c r="B42" s="88"/>
      <c r="C42" s="74" t="s">
        <v>20</v>
      </c>
      <c r="D42" s="79" t="s">
        <v>12</v>
      </c>
      <c r="E42" s="148">
        <v>1500</v>
      </c>
      <c r="F42" s="149"/>
      <c r="G42" s="175">
        <f>SUM(E42:F42)</f>
        <v>1500</v>
      </c>
      <c r="H42" s="176"/>
      <c r="I42" s="177"/>
      <c r="J42" s="178"/>
    </row>
    <row r="43" spans="1:10" s="39" customFormat="1" ht="14.25">
      <c r="A43" s="82"/>
      <c r="B43" s="88"/>
      <c r="C43" s="72">
        <v>4170</v>
      </c>
      <c r="D43" s="156" t="s">
        <v>72</v>
      </c>
      <c r="E43" s="148"/>
      <c r="F43" s="149"/>
      <c r="G43" s="175"/>
      <c r="H43" s="176">
        <v>1500</v>
      </c>
      <c r="I43" s="177"/>
      <c r="J43" s="178">
        <f>SUM(H43:I43)</f>
        <v>1500</v>
      </c>
    </row>
    <row r="44" spans="1:10" s="39" customFormat="1" ht="15" thickBot="1">
      <c r="A44" s="84"/>
      <c r="B44" s="85"/>
      <c r="C44" s="85"/>
      <c r="D44" s="71"/>
      <c r="E44" s="96"/>
      <c r="F44" s="55"/>
      <c r="G44" s="63"/>
      <c r="H44" s="57"/>
      <c r="I44" s="55"/>
      <c r="J44" s="105"/>
    </row>
    <row r="45" spans="1:10" s="39" customFormat="1" ht="15">
      <c r="A45" s="75">
        <v>852</v>
      </c>
      <c r="B45" s="75"/>
      <c r="C45" s="75"/>
      <c r="D45" s="76" t="s">
        <v>60</v>
      </c>
      <c r="E45" s="98">
        <f>E46</f>
        <v>50000</v>
      </c>
      <c r="F45" s="98"/>
      <c r="G45" s="234">
        <f>G46</f>
        <v>50000</v>
      </c>
      <c r="H45" s="91">
        <f>H46</f>
        <v>50000</v>
      </c>
      <c r="I45" s="91"/>
      <c r="J45" s="237">
        <f>J46</f>
        <v>50000</v>
      </c>
    </row>
    <row r="46" spans="1:10" s="39" customFormat="1" ht="15">
      <c r="A46" s="86"/>
      <c r="B46" s="155">
        <v>85295</v>
      </c>
      <c r="C46" s="154"/>
      <c r="D46" s="80" t="s">
        <v>66</v>
      </c>
      <c r="E46" s="99">
        <f>SUM(E47:E48)</f>
        <v>50000</v>
      </c>
      <c r="F46" s="67"/>
      <c r="G46" s="68">
        <f>SUM(E46:F46)</f>
        <v>50000</v>
      </c>
      <c r="H46" s="92">
        <f>SUM(H47:H48)</f>
        <v>50000</v>
      </c>
      <c r="I46" s="67"/>
      <c r="J46" s="108">
        <f>SUM(H46:I46)</f>
        <v>50000</v>
      </c>
    </row>
    <row r="47" spans="1:10" s="39" customFormat="1" ht="15">
      <c r="A47" s="86"/>
      <c r="B47" s="79"/>
      <c r="C47" s="74" t="s">
        <v>80</v>
      </c>
      <c r="D47" s="78" t="s">
        <v>81</v>
      </c>
      <c r="E47" s="122">
        <v>50000</v>
      </c>
      <c r="F47" s="123"/>
      <c r="G47" s="66">
        <f>SUM(E47:F47)</f>
        <v>50000</v>
      </c>
      <c r="H47" s="124"/>
      <c r="I47" s="65"/>
      <c r="J47" s="125"/>
    </row>
    <row r="48" spans="1:10" s="39" customFormat="1" ht="15">
      <c r="A48" s="86"/>
      <c r="B48" s="79"/>
      <c r="C48" s="72">
        <v>4210</v>
      </c>
      <c r="D48" s="89" t="s">
        <v>59</v>
      </c>
      <c r="E48" s="100"/>
      <c r="F48" s="65"/>
      <c r="G48" s="66"/>
      <c r="H48" s="124">
        <v>50000</v>
      </c>
      <c r="I48" s="65"/>
      <c r="J48" s="125">
        <f>SUM(H48:I48)</f>
        <v>50000</v>
      </c>
    </row>
    <row r="49" spans="1:10" s="39" customFormat="1" ht="15.75" thickBot="1">
      <c r="A49" s="186"/>
      <c r="B49" s="227"/>
      <c r="C49" s="187"/>
      <c r="D49" s="188"/>
      <c r="E49" s="189"/>
      <c r="F49" s="190"/>
      <c r="G49" s="191"/>
      <c r="H49" s="192"/>
      <c r="I49" s="193"/>
      <c r="J49" s="198"/>
    </row>
    <row r="50" spans="1:10" s="39" customFormat="1" ht="15">
      <c r="A50" s="75">
        <v>854</v>
      </c>
      <c r="B50" s="75"/>
      <c r="C50" s="152"/>
      <c r="D50" s="195" t="s">
        <v>77</v>
      </c>
      <c r="E50" s="206">
        <f>SUM(E51)</f>
        <v>3860</v>
      </c>
      <c r="F50" s="207"/>
      <c r="G50" s="208">
        <f>SUM(G51)</f>
        <v>3860</v>
      </c>
      <c r="H50" s="209">
        <f>SUM(H51)</f>
        <v>3860</v>
      </c>
      <c r="I50" s="210"/>
      <c r="J50" s="211">
        <f>SUM(H50:I50)</f>
        <v>3860</v>
      </c>
    </row>
    <row r="51" spans="1:10" s="39" customFormat="1" ht="14.25">
      <c r="A51" s="79"/>
      <c r="B51" s="155">
        <v>85401</v>
      </c>
      <c r="C51" s="196"/>
      <c r="D51" s="80" t="s">
        <v>78</v>
      </c>
      <c r="E51" s="181">
        <f>SUM(E52:E54)</f>
        <v>3860</v>
      </c>
      <c r="F51" s="217"/>
      <c r="G51" s="218">
        <f>SUM(E51:F51)</f>
        <v>3860</v>
      </c>
      <c r="H51" s="219">
        <f>SUM(H52:H54)</f>
        <v>3860</v>
      </c>
      <c r="I51" s="217"/>
      <c r="J51" s="106">
        <f>SUM(H51:I51)</f>
        <v>3860</v>
      </c>
    </row>
    <row r="52" spans="1:10" s="39" customFormat="1" ht="14.25">
      <c r="A52" s="79"/>
      <c r="B52" s="79"/>
      <c r="C52" s="77" t="s">
        <v>17</v>
      </c>
      <c r="D52" s="78" t="s">
        <v>26</v>
      </c>
      <c r="E52" s="181">
        <v>3860</v>
      </c>
      <c r="F52" s="182"/>
      <c r="G52" s="183">
        <f>SUM(E52:F52)</f>
        <v>3860</v>
      </c>
      <c r="H52" s="184"/>
      <c r="I52" s="182"/>
      <c r="J52" s="107"/>
    </row>
    <row r="53" spans="1:10" s="39" customFormat="1" ht="14.25">
      <c r="A53" s="79"/>
      <c r="B53" s="79"/>
      <c r="C53" s="77" t="s">
        <v>19</v>
      </c>
      <c r="D53" s="78" t="s">
        <v>11</v>
      </c>
      <c r="E53" s="181"/>
      <c r="F53" s="182"/>
      <c r="G53" s="183"/>
      <c r="H53" s="184">
        <v>2100</v>
      </c>
      <c r="I53" s="182"/>
      <c r="J53" s="107">
        <f>SUM(H53:I53)</f>
        <v>2100</v>
      </c>
    </row>
    <row r="54" spans="1:10" s="39" customFormat="1" ht="14.25">
      <c r="A54" s="79"/>
      <c r="B54" s="79"/>
      <c r="C54" s="77" t="s">
        <v>21</v>
      </c>
      <c r="D54" s="78" t="s">
        <v>13</v>
      </c>
      <c r="E54" s="181"/>
      <c r="F54" s="182"/>
      <c r="G54" s="183"/>
      <c r="H54" s="184">
        <v>1760</v>
      </c>
      <c r="I54" s="182"/>
      <c r="J54" s="107">
        <f>SUM(H54:I54)</f>
        <v>1760</v>
      </c>
    </row>
    <row r="55" spans="1:10" s="39" customFormat="1" ht="15" thickBot="1">
      <c r="A55" s="227"/>
      <c r="B55" s="227"/>
      <c r="C55" s="204"/>
      <c r="D55" s="188"/>
      <c r="E55" s="189"/>
      <c r="F55" s="190"/>
      <c r="G55" s="191"/>
      <c r="H55" s="192"/>
      <c r="I55" s="190"/>
      <c r="J55" s="194"/>
    </row>
    <row r="56" spans="1:10" s="39" customFormat="1" ht="15">
      <c r="A56" s="75">
        <v>921</v>
      </c>
      <c r="B56" s="75"/>
      <c r="C56" s="199"/>
      <c r="D56" s="200" t="s">
        <v>82</v>
      </c>
      <c r="E56" s="206">
        <f>SUM(E57)</f>
        <v>5000</v>
      </c>
      <c r="F56" s="212"/>
      <c r="G56" s="213">
        <f>SUM(E56:F56)</f>
        <v>5000</v>
      </c>
      <c r="H56" s="214">
        <f>SUM(H57)</f>
        <v>5000</v>
      </c>
      <c r="I56" s="212"/>
      <c r="J56" s="215">
        <f>SUM(H56:I56)</f>
        <v>5000</v>
      </c>
    </row>
    <row r="57" spans="1:10" s="39" customFormat="1" ht="14.25">
      <c r="A57" s="79"/>
      <c r="B57" s="155">
        <v>92195</v>
      </c>
      <c r="C57" s="73"/>
      <c r="D57" s="201" t="s">
        <v>66</v>
      </c>
      <c r="E57" s="181">
        <f>SUM(E59)</f>
        <v>5000</v>
      </c>
      <c r="F57" s="67"/>
      <c r="G57" s="68">
        <f>SUM(E57:F57)</f>
        <v>5000</v>
      </c>
      <c r="H57" s="92">
        <f>SUM(H58)</f>
        <v>5000</v>
      </c>
      <c r="I57" s="67"/>
      <c r="J57" s="106">
        <f>SUM(H57:I57)</f>
        <v>5000</v>
      </c>
    </row>
    <row r="58" spans="1:10" s="39" customFormat="1" ht="25.5">
      <c r="A58" s="79"/>
      <c r="B58" s="79"/>
      <c r="C58" s="202">
        <v>3040</v>
      </c>
      <c r="D58" s="203" t="s">
        <v>83</v>
      </c>
      <c r="E58" s="181"/>
      <c r="F58" s="65"/>
      <c r="G58" s="66"/>
      <c r="H58" s="124">
        <v>5000</v>
      </c>
      <c r="I58" s="65"/>
      <c r="J58" s="107">
        <f>SUM(H58:I58)</f>
        <v>5000</v>
      </c>
    </row>
    <row r="59" spans="1:10" s="39" customFormat="1" ht="14.25">
      <c r="A59" s="79"/>
      <c r="B59" s="79"/>
      <c r="C59" s="72">
        <v>4300</v>
      </c>
      <c r="D59" s="89" t="s">
        <v>52</v>
      </c>
      <c r="E59" s="181">
        <v>5000</v>
      </c>
      <c r="F59" s="65"/>
      <c r="G59" s="66">
        <f>SUM(E59:F59)</f>
        <v>5000</v>
      </c>
      <c r="H59" s="124"/>
      <c r="I59" s="65"/>
      <c r="J59" s="107"/>
    </row>
    <row r="60" spans="1:10" s="39" customFormat="1" ht="15" thickBot="1">
      <c r="A60" s="227"/>
      <c r="B60" s="227"/>
      <c r="C60" s="204"/>
      <c r="D60" s="188"/>
      <c r="E60" s="189"/>
      <c r="F60" s="190"/>
      <c r="G60" s="191"/>
      <c r="H60" s="192"/>
      <c r="I60" s="190"/>
      <c r="J60" s="194"/>
    </row>
    <row r="61" spans="1:10" s="39" customFormat="1" ht="15">
      <c r="A61" s="75">
        <v>926</v>
      </c>
      <c r="B61" s="75"/>
      <c r="C61" s="75"/>
      <c r="D61" s="76" t="s">
        <v>84</v>
      </c>
      <c r="E61" s="206">
        <f>SUM(E62)</f>
        <v>10000</v>
      </c>
      <c r="F61" s="207"/>
      <c r="G61" s="208">
        <f>SUM(E61:F61)</f>
        <v>10000</v>
      </c>
      <c r="H61" s="209">
        <f>SUM(H62)</f>
        <v>10000</v>
      </c>
      <c r="I61" s="207"/>
      <c r="J61" s="216">
        <f>SUM(H61:I61)</f>
        <v>10000</v>
      </c>
    </row>
    <row r="62" spans="1:10" s="39" customFormat="1" ht="14.25">
      <c r="A62" s="79"/>
      <c r="B62" s="155">
        <v>92695</v>
      </c>
      <c r="C62" s="73"/>
      <c r="D62" s="80" t="s">
        <v>66</v>
      </c>
      <c r="E62" s="181">
        <f>SUM(E63:E64)</f>
        <v>10000</v>
      </c>
      <c r="F62" s="217"/>
      <c r="G62" s="218">
        <f>SUM(E62:F62)</f>
        <v>10000</v>
      </c>
      <c r="H62" s="219">
        <f>SUM(H63)</f>
        <v>10000</v>
      </c>
      <c r="I62" s="217"/>
      <c r="J62" s="220">
        <f>SUM(H62:I62)</f>
        <v>10000</v>
      </c>
    </row>
    <row r="63" spans="1:10" s="39" customFormat="1" ht="14.25">
      <c r="A63" s="79"/>
      <c r="B63" s="79"/>
      <c r="C63" s="72">
        <v>4210</v>
      </c>
      <c r="D63" s="89" t="s">
        <v>85</v>
      </c>
      <c r="E63" s="181"/>
      <c r="F63" s="182"/>
      <c r="G63" s="183"/>
      <c r="H63" s="184">
        <v>10000</v>
      </c>
      <c r="I63" s="182"/>
      <c r="J63" s="185">
        <f>SUM(H63:I63)</f>
        <v>10000</v>
      </c>
    </row>
    <row r="64" spans="1:10" s="39" customFormat="1" ht="14.25">
      <c r="A64" s="79"/>
      <c r="B64" s="79"/>
      <c r="C64" s="72">
        <v>4300</v>
      </c>
      <c r="D64" s="78" t="s">
        <v>8</v>
      </c>
      <c r="E64" s="181">
        <v>10000</v>
      </c>
      <c r="F64" s="182"/>
      <c r="G64" s="183">
        <f>SUM(E64:F64)</f>
        <v>10000</v>
      </c>
      <c r="H64" s="184"/>
      <c r="I64" s="182"/>
      <c r="J64" s="185"/>
    </row>
    <row r="65" spans="1:10" s="39" customFormat="1" ht="15.75" thickBot="1">
      <c r="A65" s="228"/>
      <c r="B65" s="229"/>
      <c r="C65" s="109"/>
      <c r="D65" s="110"/>
      <c r="E65" s="111"/>
      <c r="F65" s="112"/>
      <c r="G65" s="113"/>
      <c r="H65" s="114"/>
      <c r="I65" s="205"/>
      <c r="J65" s="115"/>
    </row>
    <row r="66" spans="1:10" ht="18.75" customHeight="1" thickBot="1">
      <c r="A66" s="118"/>
      <c r="B66" s="118"/>
      <c r="C66" s="118"/>
      <c r="D66" s="119" t="s">
        <v>36</v>
      </c>
      <c r="E66" s="120">
        <f aca="true" t="shared" si="1" ref="E66:J66">E11+E16+E23+E45+E50+E56+E61</f>
        <v>84170</v>
      </c>
      <c r="F66" s="120">
        <f t="shared" si="1"/>
        <v>463</v>
      </c>
      <c r="G66" s="235">
        <f t="shared" si="1"/>
        <v>84633</v>
      </c>
      <c r="H66" s="121">
        <f t="shared" si="1"/>
        <v>84170</v>
      </c>
      <c r="I66" s="120">
        <f t="shared" si="1"/>
        <v>463</v>
      </c>
      <c r="J66" s="238">
        <f t="shared" si="1"/>
        <v>84633</v>
      </c>
    </row>
    <row r="67" spans="1:7" ht="15">
      <c r="A67" s="230"/>
      <c r="B67" s="116"/>
      <c r="C67" s="116"/>
      <c r="D67" s="116"/>
      <c r="E67" s="38"/>
      <c r="F67" s="38"/>
      <c r="G67" s="117"/>
    </row>
    <row r="68" spans="1:7" ht="15">
      <c r="A68" s="36"/>
      <c r="B68" s="23"/>
      <c r="C68" s="23"/>
      <c r="D68" s="23"/>
      <c r="E68" s="37"/>
      <c r="F68" s="38"/>
      <c r="G68" s="28"/>
    </row>
    <row r="69" spans="1:10" ht="15">
      <c r="A69" s="36"/>
      <c r="B69" s="23"/>
      <c r="C69" s="23"/>
      <c r="D69" s="23"/>
      <c r="E69" s="37"/>
      <c r="F69" s="37"/>
      <c r="G69" s="28"/>
      <c r="I69" s="35"/>
      <c r="J69" s="34"/>
    </row>
    <row r="70" spans="1:10" ht="15">
      <c r="A70" s="36"/>
      <c r="B70" s="23"/>
      <c r="C70" s="23"/>
      <c r="D70" s="23"/>
      <c r="E70" s="37"/>
      <c r="F70" s="37"/>
      <c r="G70" s="28"/>
      <c r="I70" s="37" t="s">
        <v>49</v>
      </c>
      <c r="J70" s="38"/>
    </row>
    <row r="71" spans="9:10" ht="14.25">
      <c r="I71" s="37"/>
      <c r="J71" s="37"/>
    </row>
    <row r="72" spans="9:10" ht="14.25">
      <c r="I72" s="37"/>
      <c r="J72" s="37"/>
    </row>
    <row r="73" ht="14.25">
      <c r="I73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2007-07-12T07:11:53Z</cp:lastPrinted>
  <dcterms:created xsi:type="dcterms:W3CDTF">2000-11-02T08:00:54Z</dcterms:created>
  <dcterms:modified xsi:type="dcterms:W3CDTF">2009-03-10T11:27:39Z</dcterms:modified>
  <cp:category/>
  <cp:version/>
  <cp:contentType/>
  <cp:contentStatus/>
  <cp:revision>1</cp:revision>
</cp:coreProperties>
</file>