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<sst xmlns="http://schemas.openxmlformats.org/spreadsheetml/2006/main" count="176" uniqueCount="99">
  <si>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</si>
  <si>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</si>
  <si>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</si>
  <si>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</si>
  <si>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</si>
  <si>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</si>
  <si>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</si>
  <si>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</si>
  <si>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</si>
  <si>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</si>
  <si>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</si>
  <si>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</si>
  <si>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</si>
  <si>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</si>
  <si>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</si>
  <si>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</si>
  <si>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</si>
  <si>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</si>
  <si>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</si>
  <si>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</si>
  <si>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</si>
  <si>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</si>
  <si>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</si>
  <si>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</si>
  <si>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</si>
  <si>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</si>
  <si>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</si>
  <si>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</si>
  <si>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</si>
  <si>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</si>
  <si>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</si>
  <si>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</si>
  <si>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</si>
  <si>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</si>
  <si>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</si>
  <si>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</si>
  <si>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</si>
  <si>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</si>
  <si>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</si>
  <si>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</si>
  <si>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</si>
  <si>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</si>
  <si>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</si>
  <si>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</si>
  <si>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</si>
  <si>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</si>
  <si>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</si>
  <si>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</si>
  <si>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</si>
  <si>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</si>
  <si>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</si>
  <si>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</si>
  <si>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Wynagrodzenia bezosobowe</t>
  </si>
  <si>
    <t>Pozostała działalność</t>
  </si>
  <si>
    <t>Załącznik Nr 2</t>
  </si>
  <si>
    <t>Ośrodki pomocy społecznej</t>
  </si>
  <si>
    <t>Wpłaty na Państw.Fundusz Reh.Osób Niepełnospr.</t>
  </si>
  <si>
    <t>Zakup usług zdrowotnych</t>
  </si>
  <si>
    <t>Administracja publiczna</t>
  </si>
  <si>
    <t>Urzędy gmin</t>
  </si>
  <si>
    <t xml:space="preserve">Zakup usług pozostałych </t>
  </si>
  <si>
    <t>Bezpieczeństwo publiczne i ochrona przeciwpożarowa</t>
  </si>
  <si>
    <t>4170</t>
  </si>
  <si>
    <t>75416</t>
  </si>
  <si>
    <t>Straż Miejska</t>
  </si>
  <si>
    <t>4280</t>
  </si>
  <si>
    <t>Oświata i wychowanie</t>
  </si>
  <si>
    <t>80101</t>
  </si>
  <si>
    <t>Szkoły podstawowe</t>
  </si>
  <si>
    <t>75075</t>
  </si>
  <si>
    <t>Promocja jednostek samorządu terytorialnego</t>
  </si>
  <si>
    <t>Pomoc Społeczna</t>
  </si>
  <si>
    <t>Ośrodki wsparcia</t>
  </si>
  <si>
    <t>3110</t>
  </si>
  <si>
    <t>Świadczenia społeczne</t>
  </si>
  <si>
    <t>do Zarządzenia Nr 134/2006</t>
  </si>
  <si>
    <t>z dnia 29 wrzesnia 2006r.</t>
  </si>
  <si>
    <t>Urzędy nacz.org.wł. państw.,kontroli i ochr.prawa oraz sądownictwa</t>
  </si>
  <si>
    <t>75109</t>
  </si>
  <si>
    <t>Wybory do rad gmin, rad powiatów i sejmików województw, wybory wójtów,burmistrzów i prezydentów miast oraz referenda gminne, powiatowe i wojewódzkie</t>
  </si>
  <si>
    <t xml:space="preserve">Składki na Fundusz Pracy </t>
  </si>
  <si>
    <t xml:space="preserve">Razem plan </t>
  </si>
  <si>
    <t>Świadczenia rodzinne oraz składki na ubezpieczenia emerytalne i rentowe z ubezpieczenia społecznego</t>
  </si>
  <si>
    <t>85214</t>
  </si>
  <si>
    <t>Zasiłki i pomoc w nat.oraz skł.na ubezp.społ.i rentowe</t>
  </si>
  <si>
    <t>85228</t>
  </si>
  <si>
    <t>Usługi opiekuńcze i specjal.usł.opiek.</t>
  </si>
  <si>
    <t>85213</t>
  </si>
  <si>
    <t>Składki na ubezpieczenia zdrowotne opłacane przez osoby pobier.świadcz. z pomocy społ.</t>
  </si>
  <si>
    <t>4130</t>
  </si>
  <si>
    <t xml:space="preserve">Składki na ubezpieczenia zdrowotne </t>
  </si>
  <si>
    <t>Kultura i ochrona dziedzictwa narodowego</t>
  </si>
  <si>
    <t>92195</t>
  </si>
  <si>
    <t>3040</t>
  </si>
  <si>
    <t>Nagrody o charakterze szczególnym niazaliczane do wynagrodzeń</t>
  </si>
  <si>
    <t xml:space="preserve">Różne opłaty i składki </t>
  </si>
  <si>
    <t>Kultura fizyczna i sport</t>
  </si>
  <si>
    <t>92695</t>
  </si>
  <si>
    <t xml:space="preserve">Zakup materiałów i wyposażnia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</si>
</sst>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9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 CE"/>
      <family val="2"/>
    </font>
    <font>
      <b/>
      <u val="single"/>
      <sz val="11"/>
      <color indexed="8"/>
      <name val="Arial CE"/>
      <family val="0"/>
    </font>
    <font>
      <b/>
      <u val="single"/>
      <sz val="11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1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2" fillId="0" borderId="22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vertical="center" wrapText="1"/>
    </xf>
    <xf numFmtId="3" fontId="13" fillId="0" borderId="22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6" fillId="0" borderId="29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8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wrapText="1"/>
    </xf>
    <xf numFmtId="3" fontId="16" fillId="0" borderId="1" xfId="0" applyNumberFormat="1" applyFont="1" applyBorder="1" applyAlignment="1">
      <alignment/>
    </xf>
    <xf numFmtId="49" fontId="4" fillId="0" borderId="40" xfId="0" applyNumberFormat="1" applyFont="1" applyAlignment="1">
      <alignment horizontal="center"/>
    </xf>
    <xf numFmtId="49" fontId="16" fillId="0" borderId="1" xfId="0" applyNumberFormat="1" applyFont="1" applyAlignment="1">
      <alignment horizontal="center"/>
    </xf>
    <xf numFmtId="3" fontId="16" fillId="0" borderId="1" xfId="0" applyNumberFormat="1" applyFont="1" applyAlignment="1">
      <alignment/>
    </xf>
    <xf numFmtId="3" fontId="8" fillId="0" borderId="10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7" fillId="0" borderId="23" xfId="0" applyNumberFormat="1" applyFont="1" applyBorder="1" applyAlignment="1">
      <alignment vertical="center" wrapText="1"/>
    </xf>
    <xf numFmtId="3" fontId="12" fillId="0" borderId="22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0" fontId="7" fillId="0" borderId="1" xfId="0" applyFont="1" applyAlignment="1">
      <alignment/>
    </xf>
    <xf numFmtId="0" fontId="6" fillId="0" borderId="1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8" fillId="0" borderId="42" xfId="0" applyFont="1" applyAlignment="1">
      <alignment/>
    </xf>
    <xf numFmtId="0" fontId="8" fillId="0" borderId="43" xfId="0" applyFont="1" applyAlignment="1">
      <alignment horizontal="center"/>
    </xf>
    <xf numFmtId="0" fontId="8" fillId="0" borderId="40" xfId="0" applyFont="1" applyAlignment="1">
      <alignment wrapText="1"/>
    </xf>
    <xf numFmtId="3" fontId="6" fillId="0" borderId="28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horizontal="right"/>
    </xf>
    <xf numFmtId="0" fontId="8" fillId="0" borderId="43" xfId="0" applyFont="1" applyBorder="1" applyAlignment="1">
      <alignment/>
    </xf>
    <xf numFmtId="0" fontId="6" fillId="0" borderId="43" xfId="0" applyFont="1" applyAlignment="1">
      <alignment/>
    </xf>
    <xf numFmtId="0" fontId="6" fillId="0" borderId="1" xfId="0" applyFont="1" applyAlignment="1">
      <alignment/>
    </xf>
    <xf numFmtId="0" fontId="8" fillId="0" borderId="43" xfId="0" applyFont="1" applyAlignment="1">
      <alignment/>
    </xf>
    <xf numFmtId="3" fontId="7" fillId="0" borderId="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75" zoomScaleNormal="75" workbookViewId="0" topLeftCell="A61">
      <selection activeCell="H86" sqref="H86"/>
    </sheetView>
  </sheetViews>
  <sheetFormatPr defaultColWidth="9.140625" defaultRowHeight="12.75"/>
  <cols>
    <col min="1" max="1" width="4.57421875" style="31" customWidth="1"/>
    <col min="2" max="2" width="7.140625" style="31" customWidth="1"/>
    <col min="3" max="3" width="6.421875" style="31" customWidth="1"/>
    <col min="4" max="4" width="53.8515625" style="31" customWidth="1"/>
    <col min="5" max="5" width="15.28125" style="31" customWidth="1"/>
    <col min="6" max="6" width="13.00390625" style="31" customWidth="1"/>
    <col min="7" max="7" width="12.28125" style="31" customWidth="1"/>
    <col min="8" max="8" width="13.28125" style="31" customWidth="1"/>
    <col min="9" max="9" width="15.28125" style="31" customWidth="1"/>
    <col min="10" max="10" width="12.57421875" style="31" customWidth="1"/>
    <col min="11" max="16384" width="9.140625" style="31" customWidth="1"/>
  </cols>
  <sheetData>
    <row r="1" spans="1:10" s="48" customFormat="1" ht="15">
      <c r="A1" s="27"/>
      <c r="B1" s="27"/>
      <c r="C1" s="27"/>
      <c r="D1" s="28"/>
      <c r="E1" s="29"/>
      <c r="F1" s="29"/>
      <c r="G1" s="30"/>
      <c r="H1" s="53" t="s">
        <v>54</v>
      </c>
      <c r="I1" s="54"/>
      <c r="J1" s="54"/>
    </row>
    <row r="2" spans="1:10" s="48" customFormat="1" ht="15">
      <c r="A2" s="27"/>
      <c r="B2" s="27"/>
      <c r="C2" s="27"/>
      <c r="D2" s="28"/>
      <c r="E2" s="29"/>
      <c r="F2" s="29"/>
      <c r="G2" s="30"/>
      <c r="H2" s="53" t="s">
        <v>75</v>
      </c>
      <c r="I2" s="54"/>
      <c r="J2" s="54"/>
    </row>
    <row r="3" spans="1:10" s="48" customFormat="1" ht="15">
      <c r="A3" s="27"/>
      <c r="B3" s="27"/>
      <c r="C3" s="27"/>
      <c r="D3" s="28"/>
      <c r="E3" s="29"/>
      <c r="F3" s="29"/>
      <c r="G3" s="30"/>
      <c r="H3" s="53" t="s">
        <v>48</v>
      </c>
      <c r="I3" s="54"/>
      <c r="J3" s="54"/>
    </row>
    <row r="4" spans="1:10" s="48" customFormat="1" ht="15">
      <c r="A4" s="27"/>
      <c r="B4" s="27"/>
      <c r="C4" s="27"/>
      <c r="D4" s="28"/>
      <c r="E4" s="29"/>
      <c r="F4" s="29"/>
      <c r="G4" s="30"/>
      <c r="H4" s="53" t="s">
        <v>76</v>
      </c>
      <c r="I4" s="54"/>
      <c r="J4" s="54"/>
    </row>
    <row r="5" spans="1:10" s="48" customFormat="1" ht="15.75">
      <c r="A5" s="188" t="s">
        <v>51</v>
      </c>
      <c r="B5" s="189"/>
      <c r="C5" s="189"/>
      <c r="D5" s="189"/>
      <c r="E5" s="189"/>
      <c r="F5" s="189"/>
      <c r="G5" s="190"/>
      <c r="H5" s="190"/>
      <c r="I5" s="190"/>
      <c r="J5" s="31"/>
    </row>
    <row r="6" spans="1:10" s="48" customFormat="1" ht="14.25">
      <c r="A6" s="33"/>
      <c r="B6" s="33"/>
      <c r="C6" s="33"/>
      <c r="D6" s="33"/>
      <c r="E6" s="33"/>
      <c r="F6" s="33"/>
      <c r="G6" s="34"/>
      <c r="H6" s="31"/>
      <c r="I6" s="31"/>
      <c r="J6" s="31"/>
    </row>
    <row r="7" spans="1:10" s="48" customFormat="1" ht="13.5" customHeight="1">
      <c r="A7" s="35" t="s">
        <v>0</v>
      </c>
      <c r="B7" s="35"/>
      <c r="C7" s="36"/>
      <c r="D7" s="186" t="s">
        <v>1</v>
      </c>
      <c r="E7" s="182" t="s">
        <v>46</v>
      </c>
      <c r="F7" s="182"/>
      <c r="G7" s="183"/>
      <c r="H7" s="184" t="s">
        <v>47</v>
      </c>
      <c r="I7" s="182"/>
      <c r="J7" s="185"/>
    </row>
    <row r="8" spans="1:10" s="48" customFormat="1" ht="43.5" customHeight="1">
      <c r="A8" s="35" t="s">
        <v>2</v>
      </c>
      <c r="B8" s="37" t="s">
        <v>3</v>
      </c>
      <c r="C8" s="38" t="s">
        <v>4</v>
      </c>
      <c r="D8" s="187"/>
      <c r="E8" s="39" t="s">
        <v>38</v>
      </c>
      <c r="F8" s="40" t="s">
        <v>39</v>
      </c>
      <c r="G8" s="41" t="s">
        <v>81</v>
      </c>
      <c r="H8" s="55" t="s">
        <v>38</v>
      </c>
      <c r="I8" s="40" t="s">
        <v>39</v>
      </c>
      <c r="J8" s="56" t="s">
        <v>81</v>
      </c>
    </row>
    <row r="9" spans="1:10" s="48" customFormat="1" ht="15">
      <c r="A9" s="137">
        <v>750</v>
      </c>
      <c r="B9" s="138"/>
      <c r="C9" s="139"/>
      <c r="D9" s="140" t="s">
        <v>58</v>
      </c>
      <c r="E9" s="62">
        <f>SUM(E10+E14)</f>
        <v>28000</v>
      </c>
      <c r="F9" s="62">
        <f>SUM(F10)</f>
        <v>0</v>
      </c>
      <c r="G9" s="63">
        <f>SUM(E9:F9)</f>
        <v>28000</v>
      </c>
      <c r="H9" s="62">
        <f>SUM(H10+H14)</f>
        <v>28000</v>
      </c>
      <c r="I9" s="64"/>
      <c r="J9" s="87">
        <f>SUM(H9:I9)</f>
        <v>28000</v>
      </c>
    </row>
    <row r="10" spans="1:10" s="48" customFormat="1" ht="14.25">
      <c r="A10" s="65"/>
      <c r="B10" s="120">
        <v>75023</v>
      </c>
      <c r="C10" s="121"/>
      <c r="D10" s="66" t="s">
        <v>59</v>
      </c>
      <c r="E10" s="67">
        <f>SUM(E11:E12)</f>
        <v>8000</v>
      </c>
      <c r="F10" s="67">
        <f>SUM(F11:F12)</f>
        <v>0</v>
      </c>
      <c r="G10" s="68">
        <f>SUM(E10:F10)</f>
        <v>8000</v>
      </c>
      <c r="H10" s="67">
        <f>SUM(H11:H12)</f>
        <v>8000</v>
      </c>
      <c r="I10" s="70"/>
      <c r="J10" s="71">
        <f>SUM(H10:I10)</f>
        <v>8000</v>
      </c>
    </row>
    <row r="11" spans="1:10" s="48" customFormat="1" ht="14.25">
      <c r="A11" s="65"/>
      <c r="B11" s="122"/>
      <c r="C11" s="123">
        <v>4300</v>
      </c>
      <c r="D11" s="73" t="s">
        <v>60</v>
      </c>
      <c r="E11" s="74">
        <v>8000</v>
      </c>
      <c r="F11" s="75"/>
      <c r="G11" s="90">
        <f>SUM(E11:F11)</f>
        <v>8000</v>
      </c>
      <c r="H11" s="77"/>
      <c r="I11" s="75"/>
      <c r="J11" s="78"/>
    </row>
    <row r="12" spans="1:10" s="48" customFormat="1" ht="14.25">
      <c r="A12" s="65"/>
      <c r="B12" s="122"/>
      <c r="C12" s="123" t="s">
        <v>29</v>
      </c>
      <c r="D12" s="145" t="s">
        <v>15</v>
      </c>
      <c r="E12" s="74"/>
      <c r="F12" s="75"/>
      <c r="G12" s="90"/>
      <c r="H12" s="77">
        <v>8000</v>
      </c>
      <c r="I12" s="75"/>
      <c r="J12" s="78">
        <f>SUM(H12:I12)</f>
        <v>8000</v>
      </c>
    </row>
    <row r="13" spans="1:10" s="48" customFormat="1" ht="14.25">
      <c r="A13" s="65"/>
      <c r="B13" s="122"/>
      <c r="C13" s="123"/>
      <c r="D13" s="145"/>
      <c r="E13" s="86"/>
      <c r="F13" s="75"/>
      <c r="G13" s="68"/>
      <c r="H13" s="77"/>
      <c r="I13" s="75"/>
      <c r="J13" s="78"/>
    </row>
    <row r="14" spans="1:10" s="48" customFormat="1" ht="14.25">
      <c r="A14" s="65"/>
      <c r="B14" s="142" t="s">
        <v>69</v>
      </c>
      <c r="C14" s="143"/>
      <c r="D14" s="146" t="s">
        <v>70</v>
      </c>
      <c r="E14" s="89">
        <f>SUM(E15)</f>
        <v>20000</v>
      </c>
      <c r="F14" s="75"/>
      <c r="G14" s="68">
        <f>SUM(E14:F14)</f>
        <v>20000</v>
      </c>
      <c r="H14" s="69">
        <f>SUM(H15:H16)</f>
        <v>20000</v>
      </c>
      <c r="I14" s="70"/>
      <c r="J14" s="71">
        <f>SUM(H14:I14)</f>
        <v>20000</v>
      </c>
    </row>
    <row r="15" spans="1:10" s="48" customFormat="1" ht="14.25">
      <c r="A15" s="65"/>
      <c r="B15" s="122"/>
      <c r="C15" s="123" t="s">
        <v>5</v>
      </c>
      <c r="D15" s="145" t="s">
        <v>6</v>
      </c>
      <c r="E15" s="86">
        <v>20000</v>
      </c>
      <c r="F15" s="75"/>
      <c r="G15" s="90">
        <f>SUM(E15:F15)</f>
        <v>20000</v>
      </c>
      <c r="H15" s="77"/>
      <c r="I15" s="75"/>
      <c r="J15" s="78"/>
    </row>
    <row r="16" spans="1:10" s="48" customFormat="1" ht="14.25">
      <c r="A16" s="65"/>
      <c r="B16" s="122"/>
      <c r="C16" s="123">
        <v>4300</v>
      </c>
      <c r="D16" s="73" t="s">
        <v>60</v>
      </c>
      <c r="E16" s="86"/>
      <c r="F16" s="75"/>
      <c r="G16" s="68"/>
      <c r="H16" s="77">
        <v>20000</v>
      </c>
      <c r="I16" s="75"/>
      <c r="J16" s="78">
        <f>SUM(H16:I16)</f>
        <v>20000</v>
      </c>
    </row>
    <row r="17" spans="1:10" s="48" customFormat="1" ht="14.25">
      <c r="A17" s="79"/>
      <c r="B17" s="124"/>
      <c r="C17" s="125"/>
      <c r="D17" s="148"/>
      <c r="E17" s="91"/>
      <c r="F17" s="81"/>
      <c r="G17" s="149"/>
      <c r="H17" s="83"/>
      <c r="I17" s="81"/>
      <c r="J17" s="84"/>
    </row>
    <row r="18" spans="1:10" s="48" customFormat="1" ht="30" customHeight="1">
      <c r="A18" s="61">
        <v>751</v>
      </c>
      <c r="B18" s="118"/>
      <c r="C18" s="119"/>
      <c r="D18" s="150" t="s">
        <v>77</v>
      </c>
      <c r="E18" s="151"/>
      <c r="F18" s="64"/>
      <c r="G18" s="152"/>
      <c r="H18" s="153"/>
      <c r="I18" s="156">
        <f>SUM(I19)</f>
        <v>103369</v>
      </c>
      <c r="J18" s="87">
        <f>SUM(I18)</f>
        <v>103369</v>
      </c>
    </row>
    <row r="19" spans="1:10" s="48" customFormat="1" ht="57" customHeight="1">
      <c r="A19" s="65"/>
      <c r="B19" s="120" t="s">
        <v>78</v>
      </c>
      <c r="C19" s="121"/>
      <c r="D19" s="154" t="s">
        <v>79</v>
      </c>
      <c r="E19" s="89"/>
      <c r="F19" s="70"/>
      <c r="G19" s="68"/>
      <c r="H19" s="69"/>
      <c r="I19" s="155">
        <f>SUM(I20:I26)</f>
        <v>103369</v>
      </c>
      <c r="J19" s="71">
        <f>SUM(I19)</f>
        <v>103369</v>
      </c>
    </row>
    <row r="20" spans="1:10" s="48" customFormat="1" ht="14.25">
      <c r="A20" s="65"/>
      <c r="B20" s="122"/>
      <c r="C20" s="123" t="s">
        <v>18</v>
      </c>
      <c r="D20" s="145" t="s">
        <v>14</v>
      </c>
      <c r="E20" s="86"/>
      <c r="F20" s="75"/>
      <c r="G20" s="68"/>
      <c r="H20" s="77"/>
      <c r="I20" s="75">
        <v>55440</v>
      </c>
      <c r="J20" s="78">
        <f>SUM(I20)</f>
        <v>55440</v>
      </c>
    </row>
    <row r="21" spans="1:10" s="48" customFormat="1" ht="14.25">
      <c r="A21" s="65"/>
      <c r="B21" s="122"/>
      <c r="C21" s="123" t="s">
        <v>21</v>
      </c>
      <c r="D21" s="145" t="s">
        <v>13</v>
      </c>
      <c r="E21" s="86"/>
      <c r="F21" s="75"/>
      <c r="G21" s="68"/>
      <c r="H21" s="77"/>
      <c r="I21" s="75">
        <v>3692</v>
      </c>
      <c r="J21" s="78">
        <f aca="true" t="shared" si="0" ref="J21:J26">SUM(I21)</f>
        <v>3692</v>
      </c>
    </row>
    <row r="22" spans="1:10" s="48" customFormat="1" ht="14.25">
      <c r="A22" s="65"/>
      <c r="B22" s="122"/>
      <c r="C22" s="123" t="s">
        <v>22</v>
      </c>
      <c r="D22" s="145" t="s">
        <v>80</v>
      </c>
      <c r="E22" s="86"/>
      <c r="F22" s="75"/>
      <c r="G22" s="68"/>
      <c r="H22" s="77"/>
      <c r="I22" s="75">
        <v>529</v>
      </c>
      <c r="J22" s="78">
        <f t="shared" si="0"/>
        <v>529</v>
      </c>
    </row>
    <row r="23" spans="1:10" s="48" customFormat="1" ht="14.25">
      <c r="A23" s="65"/>
      <c r="B23" s="122"/>
      <c r="C23" s="123" t="s">
        <v>62</v>
      </c>
      <c r="D23" s="145" t="s">
        <v>52</v>
      </c>
      <c r="E23" s="86"/>
      <c r="F23" s="75"/>
      <c r="G23" s="68"/>
      <c r="H23" s="77"/>
      <c r="I23" s="75">
        <v>21590</v>
      </c>
      <c r="J23" s="78">
        <f t="shared" si="0"/>
        <v>21590</v>
      </c>
    </row>
    <row r="24" spans="1:10" s="48" customFormat="1" ht="14.25">
      <c r="A24" s="65"/>
      <c r="B24" s="122"/>
      <c r="C24" s="123" t="s">
        <v>5</v>
      </c>
      <c r="D24" s="145" t="s">
        <v>6</v>
      </c>
      <c r="E24" s="86"/>
      <c r="F24" s="75"/>
      <c r="G24" s="68"/>
      <c r="H24" s="77"/>
      <c r="I24" s="75">
        <v>15000</v>
      </c>
      <c r="J24" s="78">
        <f t="shared" si="0"/>
        <v>15000</v>
      </c>
    </row>
    <row r="25" spans="1:10" s="48" customFormat="1" ht="14.25">
      <c r="A25" s="65"/>
      <c r="B25" s="122"/>
      <c r="C25" s="123" t="s">
        <v>7</v>
      </c>
      <c r="D25" s="145" t="s">
        <v>8</v>
      </c>
      <c r="E25" s="86"/>
      <c r="F25" s="75"/>
      <c r="G25" s="68"/>
      <c r="H25" s="77"/>
      <c r="I25" s="75">
        <v>5118</v>
      </c>
      <c r="J25" s="78">
        <f t="shared" si="0"/>
        <v>5118</v>
      </c>
    </row>
    <row r="26" spans="1:10" s="48" customFormat="1" ht="14.25">
      <c r="A26" s="65"/>
      <c r="B26" s="122"/>
      <c r="C26" s="123" t="s">
        <v>29</v>
      </c>
      <c r="D26" s="145" t="s">
        <v>15</v>
      </c>
      <c r="E26" s="86"/>
      <c r="F26" s="75"/>
      <c r="G26" s="68"/>
      <c r="H26" s="77"/>
      <c r="I26" s="75">
        <v>2000</v>
      </c>
      <c r="J26" s="78">
        <f t="shared" si="0"/>
        <v>2000</v>
      </c>
    </row>
    <row r="27" spans="1:10" s="48" customFormat="1" ht="14.25">
      <c r="A27" s="79"/>
      <c r="B27" s="124"/>
      <c r="C27" s="125"/>
      <c r="D27" s="80"/>
      <c r="E27" s="91"/>
      <c r="F27" s="81"/>
      <c r="G27" s="82"/>
      <c r="H27" s="83"/>
      <c r="I27" s="81"/>
      <c r="J27" s="84"/>
    </row>
    <row r="28" spans="1:10" s="48" customFormat="1" ht="30">
      <c r="A28" s="61">
        <v>754</v>
      </c>
      <c r="B28" s="118"/>
      <c r="C28" s="119"/>
      <c r="D28" s="141" t="s">
        <v>61</v>
      </c>
      <c r="E28" s="62">
        <f>E29</f>
        <v>200</v>
      </c>
      <c r="F28" s="64"/>
      <c r="G28" s="63">
        <f>SUM(E28:F28)</f>
        <v>200</v>
      </c>
      <c r="H28" s="62">
        <f>H29</f>
        <v>200</v>
      </c>
      <c r="I28" s="64"/>
      <c r="J28" s="87">
        <f>SUM(H28:I28)</f>
        <v>200</v>
      </c>
    </row>
    <row r="29" spans="1:10" s="48" customFormat="1" ht="14.25">
      <c r="A29" s="65"/>
      <c r="B29" s="120" t="s">
        <v>63</v>
      </c>
      <c r="C29" s="121"/>
      <c r="D29" s="88" t="s">
        <v>64</v>
      </c>
      <c r="E29" s="89">
        <f>SUM(E30:E31)</f>
        <v>200</v>
      </c>
      <c r="F29" s="70"/>
      <c r="G29" s="68">
        <f>SUM(E29:F29)</f>
        <v>200</v>
      </c>
      <c r="H29" s="67">
        <f>SUM(H30:H31)</f>
        <v>200</v>
      </c>
      <c r="I29" s="70"/>
      <c r="J29" s="71">
        <f>SUM(H29:I29)</f>
        <v>200</v>
      </c>
    </row>
    <row r="30" spans="1:10" s="48" customFormat="1" ht="14.25">
      <c r="A30" s="65"/>
      <c r="B30" s="122"/>
      <c r="C30" s="123" t="s">
        <v>65</v>
      </c>
      <c r="D30" s="85" t="s">
        <v>57</v>
      </c>
      <c r="E30" s="86"/>
      <c r="F30" s="75"/>
      <c r="G30" s="76"/>
      <c r="H30" s="77">
        <v>200</v>
      </c>
      <c r="I30" s="75"/>
      <c r="J30" s="78">
        <f>SUM(H30:I30)</f>
        <v>200</v>
      </c>
    </row>
    <row r="31" spans="1:10" s="48" customFormat="1" ht="14.25">
      <c r="A31" s="65"/>
      <c r="B31" s="122"/>
      <c r="C31" s="123" t="s">
        <v>7</v>
      </c>
      <c r="D31" s="85" t="s">
        <v>8</v>
      </c>
      <c r="E31" s="86">
        <v>200</v>
      </c>
      <c r="F31" s="75"/>
      <c r="G31" s="76">
        <f>SUM(E31:F31)</f>
        <v>200</v>
      </c>
      <c r="H31" s="77"/>
      <c r="I31" s="75"/>
      <c r="J31" s="78"/>
    </row>
    <row r="32" spans="1:10" s="48" customFormat="1" ht="14.25">
      <c r="A32" s="79"/>
      <c r="B32" s="124"/>
      <c r="C32" s="125"/>
      <c r="D32" s="134"/>
      <c r="E32" s="91"/>
      <c r="F32" s="81"/>
      <c r="G32" s="82"/>
      <c r="H32" s="83"/>
      <c r="I32" s="81"/>
      <c r="J32" s="84"/>
    </row>
    <row r="33" spans="1:10" s="48" customFormat="1" ht="15">
      <c r="A33" s="61">
        <v>801</v>
      </c>
      <c r="B33" s="118"/>
      <c r="C33" s="119"/>
      <c r="D33" s="135" t="s">
        <v>66</v>
      </c>
      <c r="E33" s="136">
        <f>E34</f>
        <v>10864</v>
      </c>
      <c r="F33" s="64"/>
      <c r="G33" s="63">
        <f>SUM(E33:F33)</f>
        <v>10864</v>
      </c>
      <c r="H33" s="136">
        <f>H34</f>
        <v>10864</v>
      </c>
      <c r="I33" s="64"/>
      <c r="J33" s="87">
        <f aca="true" t="shared" si="1" ref="J33:J39">SUM(H33:I33)</f>
        <v>10864</v>
      </c>
    </row>
    <row r="34" spans="1:10" s="48" customFormat="1" ht="14.25">
      <c r="A34" s="65"/>
      <c r="B34" s="120" t="s">
        <v>67</v>
      </c>
      <c r="C34" s="121"/>
      <c r="D34" s="88" t="s">
        <v>68</v>
      </c>
      <c r="E34" s="89">
        <f>SUM(E36:E41)</f>
        <v>10864</v>
      </c>
      <c r="F34" s="70"/>
      <c r="G34" s="68">
        <f>SUM(E34:F34)</f>
        <v>10864</v>
      </c>
      <c r="H34" s="67">
        <f>SUM(H35:H41)</f>
        <v>10864</v>
      </c>
      <c r="I34" s="70"/>
      <c r="J34" s="71">
        <f t="shared" si="1"/>
        <v>10864</v>
      </c>
    </row>
    <row r="35" spans="1:10" s="48" customFormat="1" ht="14.25">
      <c r="A35" s="65"/>
      <c r="B35" s="120"/>
      <c r="C35" s="126">
        <v>4110</v>
      </c>
      <c r="D35" s="72" t="s">
        <v>13</v>
      </c>
      <c r="E35" s="89"/>
      <c r="F35" s="70"/>
      <c r="G35" s="68"/>
      <c r="H35" s="74">
        <v>1774</v>
      </c>
      <c r="I35" s="70"/>
      <c r="J35" s="78">
        <f t="shared" si="1"/>
        <v>1774</v>
      </c>
    </row>
    <row r="36" spans="1:10" s="48" customFormat="1" ht="14.25">
      <c r="A36" s="65"/>
      <c r="B36" s="122"/>
      <c r="C36" s="126">
        <v>4140</v>
      </c>
      <c r="D36" s="72" t="s">
        <v>56</v>
      </c>
      <c r="E36" s="86">
        <v>500</v>
      </c>
      <c r="F36" s="75"/>
      <c r="G36" s="76"/>
      <c r="H36" s="77"/>
      <c r="I36" s="75"/>
      <c r="J36" s="78">
        <f t="shared" si="1"/>
        <v>0</v>
      </c>
    </row>
    <row r="37" spans="1:10" s="48" customFormat="1" ht="14.25">
      <c r="A37" s="65"/>
      <c r="B37" s="122"/>
      <c r="C37" s="123" t="s">
        <v>5</v>
      </c>
      <c r="D37" s="65" t="s">
        <v>6</v>
      </c>
      <c r="E37" s="86">
        <v>2000</v>
      </c>
      <c r="F37" s="75"/>
      <c r="G37" s="76">
        <f>SUM(E37:F37)</f>
        <v>2000</v>
      </c>
      <c r="H37" s="77"/>
      <c r="I37" s="75"/>
      <c r="J37" s="78">
        <f t="shared" si="1"/>
        <v>0</v>
      </c>
    </row>
    <row r="38" spans="1:10" s="48" customFormat="1" ht="14.25">
      <c r="A38" s="65"/>
      <c r="B38" s="122"/>
      <c r="C38" s="123" t="s">
        <v>9</v>
      </c>
      <c r="D38" s="85" t="s">
        <v>10</v>
      </c>
      <c r="E38" s="86"/>
      <c r="F38" s="75"/>
      <c r="G38" s="76"/>
      <c r="H38" s="77">
        <v>8810</v>
      </c>
      <c r="I38" s="75"/>
      <c r="J38" s="78">
        <f t="shared" si="1"/>
        <v>8810</v>
      </c>
    </row>
    <row r="39" spans="1:10" s="48" customFormat="1" ht="14.25">
      <c r="A39" s="65"/>
      <c r="B39" s="122"/>
      <c r="C39" s="123" t="s">
        <v>65</v>
      </c>
      <c r="D39" s="85" t="s">
        <v>57</v>
      </c>
      <c r="E39" s="86"/>
      <c r="F39" s="75"/>
      <c r="G39" s="76"/>
      <c r="H39" s="77">
        <v>280</v>
      </c>
      <c r="I39" s="75"/>
      <c r="J39" s="78">
        <f t="shared" si="1"/>
        <v>280</v>
      </c>
    </row>
    <row r="40" spans="1:10" s="48" customFormat="1" ht="14.25">
      <c r="A40" s="65"/>
      <c r="B40" s="122"/>
      <c r="C40" s="123" t="s">
        <v>7</v>
      </c>
      <c r="D40" s="85" t="s">
        <v>8</v>
      </c>
      <c r="E40" s="86">
        <v>6590</v>
      </c>
      <c r="F40" s="75"/>
      <c r="G40" s="76">
        <f>SUM(E40:F40)</f>
        <v>6590</v>
      </c>
      <c r="H40" s="77"/>
      <c r="I40" s="75"/>
      <c r="J40" s="78"/>
    </row>
    <row r="41" spans="1:10" s="48" customFormat="1" ht="14.25">
      <c r="A41" s="65"/>
      <c r="B41" s="122"/>
      <c r="C41" s="123" t="s">
        <v>31</v>
      </c>
      <c r="D41" s="85" t="s">
        <v>32</v>
      </c>
      <c r="E41" s="86">
        <v>1774</v>
      </c>
      <c r="F41" s="75"/>
      <c r="G41" s="76">
        <f>SUM(E41:F41)</f>
        <v>1774</v>
      </c>
      <c r="H41" s="77"/>
      <c r="I41" s="75"/>
      <c r="J41" s="78"/>
    </row>
    <row r="42" spans="1:10" s="48" customFormat="1" ht="14.25">
      <c r="A42" s="79"/>
      <c r="B42" s="124"/>
      <c r="C42" s="125"/>
      <c r="D42" s="134"/>
      <c r="E42" s="91"/>
      <c r="F42" s="81"/>
      <c r="G42" s="82"/>
      <c r="H42" s="83"/>
      <c r="I42" s="81"/>
      <c r="J42" s="84"/>
    </row>
    <row r="43" spans="1:10" s="48" customFormat="1" ht="15" customHeight="1">
      <c r="A43" s="61">
        <v>852</v>
      </c>
      <c r="B43" s="127"/>
      <c r="C43" s="126"/>
      <c r="D43" s="147" t="s">
        <v>71</v>
      </c>
      <c r="E43" s="49">
        <f>SUM(E44+E50+E55+E58+E62+E66)</f>
        <v>26000</v>
      </c>
      <c r="F43" s="49">
        <f>SUM(F44+F50+F55+F58+F62+F66)</f>
        <v>47030</v>
      </c>
      <c r="G43" s="92">
        <f>SUM(E43:F43)</f>
        <v>73030</v>
      </c>
      <c r="H43" s="49">
        <f>SUM(H44+H50+H55+H58+H62+H66)</f>
        <v>26000</v>
      </c>
      <c r="I43" s="49">
        <f>SUM(I44+I50+I55+I58+I62+I66)</f>
        <v>52030</v>
      </c>
      <c r="J43" s="93">
        <f>SUM(H43:I43)</f>
        <v>78030</v>
      </c>
    </row>
    <row r="44" spans="1:10" s="48" customFormat="1" ht="15" customHeight="1">
      <c r="A44" s="61"/>
      <c r="B44" s="127">
        <v>85203</v>
      </c>
      <c r="C44" s="126"/>
      <c r="D44" s="144" t="s">
        <v>72</v>
      </c>
      <c r="E44" s="50">
        <f>SUM(E45:E48)</f>
        <v>0</v>
      </c>
      <c r="F44" s="50">
        <f>SUM(F45:F48)</f>
        <v>25000</v>
      </c>
      <c r="G44" s="94">
        <f>SUM(E44:F44)</f>
        <v>25000</v>
      </c>
      <c r="H44" s="50">
        <f>SUM(H45:H48)</f>
        <v>0</v>
      </c>
      <c r="I44" s="50">
        <f>SUM(I45:I48)</f>
        <v>25000</v>
      </c>
      <c r="J44" s="95">
        <f>SUM(H44:I44)</f>
        <v>25000</v>
      </c>
    </row>
    <row r="45" spans="1:10" s="48" customFormat="1" ht="15" customHeight="1">
      <c r="A45" s="61"/>
      <c r="B45" s="127"/>
      <c r="C45" s="126">
        <v>4010</v>
      </c>
      <c r="D45" s="72" t="s">
        <v>11</v>
      </c>
      <c r="E45" s="23"/>
      <c r="F45" s="23">
        <v>16000</v>
      </c>
      <c r="G45" s="96">
        <f>SUM(F45)</f>
        <v>16000</v>
      </c>
      <c r="H45" s="57"/>
      <c r="I45" s="23"/>
      <c r="J45" s="97"/>
    </row>
    <row r="46" spans="1:10" s="48" customFormat="1" ht="15" customHeight="1">
      <c r="A46" s="61"/>
      <c r="B46" s="127"/>
      <c r="C46" s="126">
        <v>4110</v>
      </c>
      <c r="D46" s="72" t="s">
        <v>13</v>
      </c>
      <c r="E46" s="23"/>
      <c r="F46" s="23">
        <v>2000</v>
      </c>
      <c r="G46" s="96">
        <f>SUM(F46)</f>
        <v>2000</v>
      </c>
      <c r="H46" s="57"/>
      <c r="I46" s="23"/>
      <c r="J46" s="97"/>
    </row>
    <row r="47" spans="1:10" s="48" customFormat="1" ht="15" customHeight="1">
      <c r="A47" s="61"/>
      <c r="B47" s="127"/>
      <c r="C47" s="161">
        <v>4210</v>
      </c>
      <c r="D47" s="65" t="s">
        <v>6</v>
      </c>
      <c r="E47" s="23"/>
      <c r="F47" s="23">
        <v>7000</v>
      </c>
      <c r="G47" s="96">
        <f>SUM(F47)</f>
        <v>7000</v>
      </c>
      <c r="H47" s="57"/>
      <c r="I47" s="23"/>
      <c r="J47" s="99"/>
    </row>
    <row r="48" spans="1:10" s="48" customFormat="1" ht="15">
      <c r="A48" s="61"/>
      <c r="B48" s="127"/>
      <c r="C48" s="161">
        <v>4270</v>
      </c>
      <c r="D48" s="65" t="s">
        <v>10</v>
      </c>
      <c r="E48" s="23"/>
      <c r="F48" s="23"/>
      <c r="G48" s="96"/>
      <c r="H48" s="57"/>
      <c r="I48" s="23">
        <v>25000</v>
      </c>
      <c r="J48" s="99">
        <f>SUM(H48:I48)</f>
        <v>25000</v>
      </c>
    </row>
    <row r="49" spans="1:10" s="48" customFormat="1" ht="15">
      <c r="A49" s="61"/>
      <c r="B49" s="127"/>
      <c r="C49" s="123"/>
      <c r="D49" s="73"/>
      <c r="E49" s="23"/>
      <c r="F49" s="23"/>
      <c r="G49" s="96"/>
      <c r="H49" s="57"/>
      <c r="I49" s="23"/>
      <c r="J49" s="99"/>
    </row>
    <row r="50" spans="1:10" s="48" customFormat="1" ht="29.25">
      <c r="A50" s="61"/>
      <c r="B50" s="157">
        <v>85212</v>
      </c>
      <c r="C50" s="162"/>
      <c r="D50" s="164" t="s">
        <v>82</v>
      </c>
      <c r="E50" s="23"/>
      <c r="F50" s="50">
        <f>SUM(F51:F53)</f>
        <v>22030</v>
      </c>
      <c r="G50" s="94">
        <f>SUM(F50)</f>
        <v>22030</v>
      </c>
      <c r="H50" s="58"/>
      <c r="I50" s="50">
        <f>SUM(I51:I53)</f>
        <v>22030</v>
      </c>
      <c r="J50" s="100">
        <f>SUM(H50:I50)</f>
        <v>22030</v>
      </c>
    </row>
    <row r="51" spans="1:10" s="48" customFormat="1" ht="15">
      <c r="A51" s="61"/>
      <c r="B51" s="158"/>
      <c r="C51" s="163">
        <v>3110</v>
      </c>
      <c r="D51" s="165" t="s">
        <v>74</v>
      </c>
      <c r="E51" s="23"/>
      <c r="F51" s="23">
        <v>22030</v>
      </c>
      <c r="G51" s="96">
        <f>SUM(F51)</f>
        <v>22030</v>
      </c>
      <c r="H51" s="57"/>
      <c r="I51" s="23"/>
      <c r="J51" s="99">
        <f>SUM(H51:I51)</f>
        <v>0</v>
      </c>
    </row>
    <row r="52" spans="1:10" s="48" customFormat="1" ht="15">
      <c r="A52" s="61"/>
      <c r="B52" s="159"/>
      <c r="C52" s="160" t="s">
        <v>7</v>
      </c>
      <c r="D52" s="166" t="s">
        <v>8</v>
      </c>
      <c r="E52" s="23"/>
      <c r="F52" s="23"/>
      <c r="G52" s="96">
        <f>SUM(F52)</f>
        <v>0</v>
      </c>
      <c r="H52" s="57"/>
      <c r="I52" s="23">
        <v>20000</v>
      </c>
      <c r="J52" s="99">
        <f>SUM(H52:I52)</f>
        <v>20000</v>
      </c>
    </row>
    <row r="53" spans="1:10" s="48" customFormat="1" ht="15">
      <c r="A53" s="61"/>
      <c r="B53" s="159"/>
      <c r="C53" s="160" t="s">
        <v>31</v>
      </c>
      <c r="D53" s="166" t="s">
        <v>32</v>
      </c>
      <c r="E53" s="23"/>
      <c r="F53" s="23"/>
      <c r="G53" s="96"/>
      <c r="H53" s="57"/>
      <c r="I53" s="23">
        <v>2030</v>
      </c>
      <c r="J53" s="99">
        <f>SUM(H53:I53)</f>
        <v>2030</v>
      </c>
    </row>
    <row r="54" spans="1:10" s="48" customFormat="1" ht="15">
      <c r="A54" s="61"/>
      <c r="B54" s="159"/>
      <c r="C54" s="160"/>
      <c r="D54" s="166"/>
      <c r="E54" s="23"/>
      <c r="F54" s="23"/>
      <c r="G54" s="96"/>
      <c r="H54" s="57"/>
      <c r="I54" s="23"/>
      <c r="J54" s="99"/>
    </row>
    <row r="55" spans="1:10" s="48" customFormat="1" ht="28.5">
      <c r="A55" s="61"/>
      <c r="B55" s="159" t="s">
        <v>87</v>
      </c>
      <c r="C55" s="160"/>
      <c r="D55" s="168" t="s">
        <v>88</v>
      </c>
      <c r="E55" s="50"/>
      <c r="F55" s="50"/>
      <c r="G55" s="94"/>
      <c r="H55" s="58"/>
      <c r="I55" s="50">
        <f>SUM(I56)</f>
        <v>5000</v>
      </c>
      <c r="J55" s="100">
        <f>SUM(H55:I55)</f>
        <v>5000</v>
      </c>
    </row>
    <row r="56" spans="1:10" s="48" customFormat="1" ht="15">
      <c r="A56" s="61"/>
      <c r="B56" s="159"/>
      <c r="C56" s="160" t="s">
        <v>89</v>
      </c>
      <c r="D56" s="166" t="s">
        <v>90</v>
      </c>
      <c r="E56" s="23"/>
      <c r="F56" s="23"/>
      <c r="G56" s="96"/>
      <c r="H56" s="57"/>
      <c r="I56" s="23">
        <v>5000</v>
      </c>
      <c r="J56" s="99">
        <f>SUM(I56)</f>
        <v>5000</v>
      </c>
    </row>
    <row r="57" spans="1:10" s="48" customFormat="1" ht="15">
      <c r="A57" s="61"/>
      <c r="B57" s="127"/>
      <c r="C57" s="123"/>
      <c r="D57" s="73"/>
      <c r="E57" s="23"/>
      <c r="F57" s="23"/>
      <c r="G57" s="96"/>
      <c r="H57" s="57"/>
      <c r="I57" s="23"/>
      <c r="J57" s="99"/>
    </row>
    <row r="58" spans="1:10" s="48" customFormat="1" ht="15">
      <c r="A58" s="61"/>
      <c r="B58" s="127" t="s">
        <v>83</v>
      </c>
      <c r="C58" s="123"/>
      <c r="D58" s="66" t="s">
        <v>84</v>
      </c>
      <c r="E58" s="50">
        <f>SUM(E59:E60)</f>
        <v>20000</v>
      </c>
      <c r="F58" s="50"/>
      <c r="G58" s="94">
        <f>SUM(E58:F58)</f>
        <v>20000</v>
      </c>
      <c r="H58" s="58">
        <f>SUM(H59:H60)</f>
        <v>7000</v>
      </c>
      <c r="I58" s="50"/>
      <c r="J58" s="100">
        <f>SUM(H58:I58)</f>
        <v>7000</v>
      </c>
    </row>
    <row r="59" spans="1:10" s="48" customFormat="1" ht="15">
      <c r="A59" s="61"/>
      <c r="B59" s="127"/>
      <c r="C59" s="123" t="s">
        <v>73</v>
      </c>
      <c r="D59" s="73" t="s">
        <v>74</v>
      </c>
      <c r="E59" s="23">
        <v>20000</v>
      </c>
      <c r="F59" s="23"/>
      <c r="G59" s="96">
        <f>SUM(E59:F59)</f>
        <v>20000</v>
      </c>
      <c r="H59" s="57"/>
      <c r="I59" s="23"/>
      <c r="J59" s="99">
        <f>SUM(H59:I59)</f>
        <v>0</v>
      </c>
    </row>
    <row r="60" spans="1:10" s="48" customFormat="1" ht="15">
      <c r="A60" s="61"/>
      <c r="B60" s="127"/>
      <c r="C60" s="123" t="s">
        <v>7</v>
      </c>
      <c r="D60" s="73" t="s">
        <v>8</v>
      </c>
      <c r="E60" s="23"/>
      <c r="F60" s="23"/>
      <c r="G60" s="96"/>
      <c r="H60" s="57">
        <v>7000</v>
      </c>
      <c r="I60" s="23"/>
      <c r="J60" s="99">
        <f>SUM(H60:I60)</f>
        <v>7000</v>
      </c>
    </row>
    <row r="61" spans="1:10" s="48" customFormat="1" ht="15" customHeight="1">
      <c r="A61" s="61"/>
      <c r="B61" s="127"/>
      <c r="C61" s="161"/>
      <c r="D61" s="65"/>
      <c r="E61" s="23"/>
      <c r="F61" s="23"/>
      <c r="G61" s="96"/>
      <c r="H61" s="57"/>
      <c r="I61" s="98"/>
      <c r="J61" s="99"/>
    </row>
    <row r="62" spans="1:10" s="48" customFormat="1" ht="15" customHeight="1">
      <c r="A62" s="61"/>
      <c r="B62" s="127">
        <v>85219</v>
      </c>
      <c r="C62" s="161"/>
      <c r="D62" s="167" t="s">
        <v>55</v>
      </c>
      <c r="E62" s="50">
        <f>SUM(E63:E64)</f>
        <v>6000</v>
      </c>
      <c r="F62" s="50"/>
      <c r="G62" s="94">
        <f>SUM(E62:F62)</f>
        <v>6000</v>
      </c>
      <c r="H62" s="50">
        <f>SUM(H63:H64)</f>
        <v>6000</v>
      </c>
      <c r="I62" s="50">
        <f>SUM(I63:I64)</f>
        <v>0</v>
      </c>
      <c r="J62" s="100">
        <f>SUM(H62:I62)</f>
        <v>6000</v>
      </c>
    </row>
    <row r="63" spans="1:10" s="48" customFormat="1" ht="15" customHeight="1">
      <c r="A63" s="61"/>
      <c r="B63" s="127"/>
      <c r="C63" s="161">
        <v>4140</v>
      </c>
      <c r="D63" s="65" t="s">
        <v>56</v>
      </c>
      <c r="E63" s="23">
        <v>6000</v>
      </c>
      <c r="F63" s="23"/>
      <c r="G63" s="96"/>
      <c r="H63" s="57"/>
      <c r="I63" s="98"/>
      <c r="J63" s="99">
        <f>SUM(H63:I63)</f>
        <v>0</v>
      </c>
    </row>
    <row r="64" spans="1:10" s="48" customFormat="1" ht="15">
      <c r="A64" s="61"/>
      <c r="B64" s="127"/>
      <c r="C64" s="161">
        <v>4300</v>
      </c>
      <c r="D64" s="65" t="s">
        <v>8</v>
      </c>
      <c r="E64" s="23"/>
      <c r="F64" s="23"/>
      <c r="G64" s="96">
        <f>SUM(E64:F64)</f>
        <v>0</v>
      </c>
      <c r="H64" s="57">
        <v>6000</v>
      </c>
      <c r="I64" s="98"/>
      <c r="J64" s="99"/>
    </row>
    <row r="65" spans="1:10" s="48" customFormat="1" ht="15">
      <c r="A65" s="61"/>
      <c r="B65" s="127"/>
      <c r="C65" s="161"/>
      <c r="D65" s="145"/>
      <c r="E65" s="23"/>
      <c r="F65" s="23"/>
      <c r="G65" s="96"/>
      <c r="H65" s="57"/>
      <c r="I65" s="98"/>
      <c r="J65" s="99"/>
    </row>
    <row r="66" spans="1:10" s="48" customFormat="1" ht="15">
      <c r="A66" s="61"/>
      <c r="B66" s="127" t="s">
        <v>85</v>
      </c>
      <c r="C66" s="161"/>
      <c r="D66" s="154" t="s">
        <v>86</v>
      </c>
      <c r="E66" s="50">
        <f>SUM(E67:E67)</f>
        <v>0</v>
      </c>
      <c r="F66" s="50"/>
      <c r="G66" s="94">
        <f>SUM(E66:F66)</f>
        <v>0</v>
      </c>
      <c r="H66" s="58">
        <f>SUM(H67:H67)</f>
        <v>13000</v>
      </c>
      <c r="I66" s="111"/>
      <c r="J66" s="100">
        <f>SUM(H66:I66)</f>
        <v>13000</v>
      </c>
    </row>
    <row r="67" spans="1:10" s="48" customFormat="1" ht="15">
      <c r="A67" s="61"/>
      <c r="B67" s="127"/>
      <c r="C67" s="161" t="s">
        <v>73</v>
      </c>
      <c r="D67" s="145" t="s">
        <v>74</v>
      </c>
      <c r="E67" s="23"/>
      <c r="F67" s="23"/>
      <c r="G67" s="96">
        <f>SUM(E67:F67)</f>
        <v>0</v>
      </c>
      <c r="H67" s="57">
        <v>13000</v>
      </c>
      <c r="I67" s="98"/>
      <c r="J67" s="99"/>
    </row>
    <row r="68" spans="1:10" s="48" customFormat="1" ht="15" customHeight="1">
      <c r="A68" s="101"/>
      <c r="B68" s="128"/>
      <c r="C68" s="129"/>
      <c r="D68" s="102"/>
      <c r="E68" s="60"/>
      <c r="F68" s="103"/>
      <c r="G68" s="104"/>
      <c r="H68" s="60"/>
      <c r="I68" s="105"/>
      <c r="J68" s="106"/>
    </row>
    <row r="69" spans="1:10" s="48" customFormat="1" ht="15" customHeight="1">
      <c r="A69" s="169">
        <v>921</v>
      </c>
      <c r="B69" s="170"/>
      <c r="C69" s="171"/>
      <c r="D69" s="172" t="s">
        <v>91</v>
      </c>
      <c r="E69" s="49">
        <f>SUM(E70)</f>
        <v>8800</v>
      </c>
      <c r="F69" s="49"/>
      <c r="G69" s="92">
        <f>SUM(E69:F69)</f>
        <v>8800</v>
      </c>
      <c r="H69" s="59">
        <f>SUM(H70)</f>
        <v>8800</v>
      </c>
      <c r="I69" s="107"/>
      <c r="J69" s="108">
        <f>SUM(H69:I69)</f>
        <v>8800</v>
      </c>
    </row>
    <row r="70" spans="1:10" s="48" customFormat="1" ht="15">
      <c r="A70" s="109"/>
      <c r="B70" s="130" t="s">
        <v>92</v>
      </c>
      <c r="C70" s="131"/>
      <c r="D70" s="110" t="s">
        <v>53</v>
      </c>
      <c r="E70" s="58">
        <f>SUM(E71:E73)</f>
        <v>8800</v>
      </c>
      <c r="F70" s="50"/>
      <c r="G70" s="94">
        <f>SUM(E70:F70)</f>
        <v>8800</v>
      </c>
      <c r="H70" s="58">
        <f>SUM(H71:H74)</f>
        <v>8800</v>
      </c>
      <c r="I70" s="111"/>
      <c r="J70" s="100">
        <f>SUM(H70:I70)</f>
        <v>8800</v>
      </c>
    </row>
    <row r="71" spans="1:10" s="48" customFormat="1" ht="15">
      <c r="A71" s="109"/>
      <c r="B71" s="130"/>
      <c r="C71" s="131" t="s">
        <v>62</v>
      </c>
      <c r="D71" s="112" t="s">
        <v>52</v>
      </c>
      <c r="E71" s="57">
        <v>8000</v>
      </c>
      <c r="F71" s="50"/>
      <c r="G71" s="96">
        <f>SUM(E71:F71)</f>
        <v>8000</v>
      </c>
      <c r="H71" s="57"/>
      <c r="I71" s="111"/>
      <c r="J71" s="99">
        <f>SUM(H71:I71)</f>
        <v>0</v>
      </c>
    </row>
    <row r="72" spans="1:10" s="48" customFormat="1" ht="15">
      <c r="A72" s="109"/>
      <c r="B72" s="130"/>
      <c r="C72" s="131" t="s">
        <v>7</v>
      </c>
      <c r="D72" s="112" t="s">
        <v>60</v>
      </c>
      <c r="E72" s="57"/>
      <c r="F72" s="50"/>
      <c r="G72" s="96">
        <f>SUM(E72:F72)</f>
        <v>0</v>
      </c>
      <c r="H72" s="57">
        <v>8800</v>
      </c>
      <c r="I72" s="111"/>
      <c r="J72" s="99">
        <f>SUM(H72:I72)</f>
        <v>8800</v>
      </c>
    </row>
    <row r="73" spans="1:10" s="48" customFormat="1" ht="15">
      <c r="A73" s="109"/>
      <c r="B73" s="130"/>
      <c r="C73" s="131" t="s">
        <v>25</v>
      </c>
      <c r="D73" s="112" t="s">
        <v>95</v>
      </c>
      <c r="E73" s="57">
        <v>800</v>
      </c>
      <c r="F73" s="50"/>
      <c r="G73" s="96">
        <f>SUM(E73:F73)</f>
        <v>800</v>
      </c>
      <c r="H73" s="57"/>
      <c r="I73" s="111"/>
      <c r="J73" s="99"/>
    </row>
    <row r="74" spans="1:10" s="48" customFormat="1" ht="15">
      <c r="A74" s="101"/>
      <c r="B74" s="128"/>
      <c r="C74" s="129"/>
      <c r="D74" s="173"/>
      <c r="E74" s="60"/>
      <c r="F74" s="103"/>
      <c r="G74" s="174"/>
      <c r="H74" s="60"/>
      <c r="I74" s="105"/>
      <c r="J74" s="106"/>
    </row>
    <row r="75" spans="1:10" s="48" customFormat="1" ht="15">
      <c r="A75" s="175">
        <v>926</v>
      </c>
      <c r="B75" s="176"/>
      <c r="C75" s="177"/>
      <c r="D75" s="178" t="s">
        <v>96</v>
      </c>
      <c r="E75" s="59">
        <f>SUM(E76)</f>
        <v>14000</v>
      </c>
      <c r="F75" s="180"/>
      <c r="G75" s="92">
        <f>SUM(E75:F75)</f>
        <v>14000</v>
      </c>
      <c r="H75" s="59">
        <f>SUM(H76)</f>
        <v>14000</v>
      </c>
      <c r="I75" s="181"/>
      <c r="J75" s="108">
        <f>SUM(H75:I75)</f>
        <v>14000</v>
      </c>
    </row>
    <row r="76" spans="1:10" s="48" customFormat="1" ht="15">
      <c r="A76" s="109"/>
      <c r="B76" s="130" t="s">
        <v>97</v>
      </c>
      <c r="C76" s="131"/>
      <c r="D76" s="179" t="s">
        <v>53</v>
      </c>
      <c r="E76" s="58">
        <f>SUM(E77:E79)</f>
        <v>14000</v>
      </c>
      <c r="F76" s="50"/>
      <c r="G76" s="94">
        <f>SUM(E76:F76)</f>
        <v>14000</v>
      </c>
      <c r="H76" s="58">
        <f>SUM(H77:H79)</f>
        <v>14000</v>
      </c>
      <c r="I76" s="111"/>
      <c r="J76" s="100">
        <f>SUM(H76:I76)</f>
        <v>14000</v>
      </c>
    </row>
    <row r="77" spans="1:10" s="48" customFormat="1" ht="27.75" customHeight="1">
      <c r="A77" s="109"/>
      <c r="B77" s="130"/>
      <c r="C77" s="131" t="s">
        <v>93</v>
      </c>
      <c r="D77" s="112" t="s">
        <v>94</v>
      </c>
      <c r="E77" s="57">
        <v>2000</v>
      </c>
      <c r="F77" s="50"/>
      <c r="G77" s="96">
        <f>SUM(E77:F77)</f>
        <v>2000</v>
      </c>
      <c r="H77" s="57"/>
      <c r="I77" s="111"/>
      <c r="J77" s="99">
        <f>SUM(H77:I77)</f>
        <v>0</v>
      </c>
    </row>
    <row r="78" spans="1:10" s="48" customFormat="1" ht="15">
      <c r="A78" s="109"/>
      <c r="B78" s="130"/>
      <c r="C78" s="131" t="s">
        <v>5</v>
      </c>
      <c r="D78" s="112" t="s">
        <v>98</v>
      </c>
      <c r="E78" s="57">
        <v>12000</v>
      </c>
      <c r="F78" s="50"/>
      <c r="G78" s="96">
        <f>SUM(E78:F78)</f>
        <v>12000</v>
      </c>
      <c r="H78" s="57"/>
      <c r="I78" s="111"/>
      <c r="J78" s="99">
        <f>SUM(H78:I78)</f>
        <v>0</v>
      </c>
    </row>
    <row r="79" spans="1:10" s="48" customFormat="1" ht="15">
      <c r="A79" s="109"/>
      <c r="B79" s="130"/>
      <c r="C79" s="131" t="s">
        <v>7</v>
      </c>
      <c r="D79" s="112" t="s">
        <v>8</v>
      </c>
      <c r="E79" s="57"/>
      <c r="F79" s="50"/>
      <c r="G79" s="96"/>
      <c r="H79" s="57">
        <v>14000</v>
      </c>
      <c r="I79" s="111"/>
      <c r="J79" s="99">
        <f>SUM(H79:I79)</f>
        <v>14000</v>
      </c>
    </row>
    <row r="80" spans="1:10" s="48" customFormat="1" ht="15">
      <c r="A80" s="113"/>
      <c r="B80" s="132"/>
      <c r="C80" s="133"/>
      <c r="D80" s="114"/>
      <c r="E80" s="51"/>
      <c r="F80" s="51"/>
      <c r="G80" s="115"/>
      <c r="H80" s="51"/>
      <c r="I80" s="116"/>
      <c r="J80" s="117"/>
    </row>
    <row r="81" spans="1:10" ht="18.75" customHeight="1">
      <c r="A81" s="42"/>
      <c r="B81" s="24"/>
      <c r="C81" s="25"/>
      <c r="D81" s="26" t="s">
        <v>36</v>
      </c>
      <c r="E81" s="52">
        <f>E9+E18+E28+E33+E43+E69+E75</f>
        <v>87864</v>
      </c>
      <c r="F81" s="52">
        <f>F9+F18+F28+F33+F43+F69+F75</f>
        <v>47030</v>
      </c>
      <c r="G81" s="52">
        <f>G9+G18+G28+G33+G43+G69+G75</f>
        <v>134894</v>
      </c>
      <c r="H81" s="52">
        <f>H9+H18+H28+H33+H43+H69+H75</f>
        <v>87864</v>
      </c>
      <c r="I81" s="52">
        <f>I9+I18+I28+I33+I43+I69+I75</f>
        <v>155399</v>
      </c>
      <c r="J81" s="52">
        <f>J9+J18+J28+J33+J43+J69+J75</f>
        <v>243263</v>
      </c>
    </row>
    <row r="82" spans="1:7" ht="15">
      <c r="A82" s="45"/>
      <c r="B82" s="27"/>
      <c r="C82" s="27"/>
      <c r="D82" s="27"/>
      <c r="E82" s="46"/>
      <c r="F82" s="47"/>
      <c r="G82" s="32"/>
    </row>
    <row r="83" spans="1:10" ht="15">
      <c r="A83" s="45"/>
      <c r="B83" s="27"/>
      <c r="C83" s="27"/>
      <c r="D83" s="27"/>
      <c r="E83" s="46"/>
      <c r="F83" s="46"/>
      <c r="G83" s="32"/>
      <c r="I83" s="44"/>
      <c r="J83" s="43"/>
    </row>
    <row r="84" spans="1:10" ht="15">
      <c r="A84" s="45"/>
      <c r="B84" s="27"/>
      <c r="C84" s="27"/>
      <c r="D84" s="27"/>
      <c r="E84" s="46"/>
      <c r="F84" s="46"/>
      <c r="G84" s="32"/>
      <c r="I84" s="46" t="s">
        <v>49</v>
      </c>
      <c r="J84" s="47"/>
    </row>
    <row r="85" spans="9:10" ht="14.25">
      <c r="I85" s="46"/>
      <c r="J85" s="46"/>
    </row>
    <row r="86" spans="9:10" ht="14.25">
      <c r="I86" s="46"/>
      <c r="J86" s="46"/>
    </row>
    <row r="87" ht="14.25">
      <c r="I87" s="31" t="s">
        <v>50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2006-10-04T09:39:51Z</cp:lastPrinted>
  <dcterms:created xsi:type="dcterms:W3CDTF">2000-11-02T08:00:54Z</dcterms:created>
  <dcterms:modified xsi:type="dcterms:W3CDTF">2006-10-04T09:41:10Z</dcterms:modified>
  <cp:category/>
  <cp:version/>
  <cp:contentType/>
  <cp:contentStatus/>
  <cp:revision>1</cp:revision>
</cp:coreProperties>
</file>