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'Arkusz1'!$20:$21</definedName>
  </definedNames>
  <calcPr fullCalcOnLoad="1"/>
</workbook>
</file>

<file path=xl/sharedStrings.xml><?xml version="1.0" encoding="utf-8"?>
<sst xmlns="http://schemas.openxmlformats.org/spreadsheetml/2006/main" count="103" uniqueCount="62">
  <si>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</si>
  <si>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</si>
  <si>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</si>
  <si>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</si>
  <si>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</si>
  <si>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</si>
  <si>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</si>
  <si>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</si>
  <si>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</si>
  <si>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</si>
  <si>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</si>
  <si>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</si>
  <si>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</si>
  <si>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</si>
  <si>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</si>
  <si>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</si>
  <si>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</si>
  <si>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</si>
  <si>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</si>
  <si>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</si>
  <si>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</si>
  <si>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</si>
  <si>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</si>
  <si>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</si>
  <si>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</si>
  <si>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</si>
  <si>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</si>
  <si>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</si>
  <si>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</si>
  <si>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</si>
  <si>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</si>
  <si>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</si>
  <si>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</si>
  <si>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</si>
  <si>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</si>
  <si>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</si>
  <si>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</si>
  <si>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</si>
  <si>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</si>
  <si>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</si>
  <si>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</si>
  <si>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2810</t>
  </si>
  <si>
    <t>Urząd</t>
  </si>
  <si>
    <t>Świetlica</t>
  </si>
  <si>
    <t>Wynagrodzenia bezosobowe</t>
  </si>
  <si>
    <t>4170</t>
  </si>
  <si>
    <t>Zwalczanie narkomanii</t>
  </si>
  <si>
    <t>Razem plan na 2006</t>
  </si>
  <si>
    <t>Żłobko - Przedszkole</t>
  </si>
  <si>
    <t>Burmistrz Wyszkowa</t>
  </si>
  <si>
    <t>Grzegorz Nowosielski</t>
  </si>
  <si>
    <t>Dochody własne</t>
  </si>
  <si>
    <t>0750</t>
  </si>
  <si>
    <t>Dochody z najmu i dzierż.skł.maj.S.P., jedn. sam. ter. lub innych jedn.zal.do s.f.p oraz innych umów o pod.char.</t>
  </si>
  <si>
    <t>0830</t>
  </si>
  <si>
    <t>Wpływy z usług</t>
  </si>
  <si>
    <t>Dochody</t>
  </si>
  <si>
    <t>Wydatki</t>
  </si>
  <si>
    <t>do Zarządzenia Nr 6/2006</t>
  </si>
  <si>
    <t>Burmistrza Wyszkowa</t>
  </si>
  <si>
    <t>z dnia 18 stycznia 2006r.</t>
  </si>
  <si>
    <t>Załącznik Nr 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</si>
</sst>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3" fontId="4" fillId="0" borderId="3" xfId="0" applyFont="1" applyAlignment="1">
      <alignment horizontal="right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0" fontId="1" fillId="0" borderId="4" xfId="0" applyFont="1" applyAlignment="1">
      <alignment/>
    </xf>
    <xf numFmtId="0" fontId="1" fillId="0" borderId="5" xfId="0" applyFont="1" applyAlignment="1">
      <alignment/>
    </xf>
    <xf numFmtId="0" fontId="2" fillId="0" borderId="6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6" xfId="0" applyNumberFormat="1" applyFont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8" xfId="0" applyFont="1" applyBorder="1" applyAlignment="1">
      <alignment horizontal="right"/>
    </xf>
    <xf numFmtId="3" fontId="4" fillId="0" borderId="8" xfId="0" applyFont="1" applyBorder="1" applyAlignment="1">
      <alignment horizontal="right"/>
    </xf>
    <xf numFmtId="3" fontId="2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9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4" fillId="0" borderId="3" xfId="0" applyNumberFormat="1" applyFont="1" applyAlignment="1">
      <alignment horizontal="right"/>
    </xf>
    <xf numFmtId="3" fontId="2" fillId="0" borderId="3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49" fontId="4" fillId="0" borderId="13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4" xfId="0" applyNumberFormat="1" applyBorder="1" applyAlignment="1">
      <alignment/>
    </xf>
    <xf numFmtId="49" fontId="4" fillId="0" borderId="15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1" fillId="0" borderId="13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3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49" fontId="4" fillId="0" borderId="19" xfId="0" applyFont="1" applyBorder="1" applyAlignment="1">
      <alignment/>
    </xf>
    <xf numFmtId="0" fontId="0" fillId="0" borderId="20" xfId="0" applyBorder="1" applyAlignment="1">
      <alignment/>
    </xf>
    <xf numFmtId="49" fontId="4" fillId="0" borderId="20" xfId="0" applyFont="1" applyBorder="1" applyAlignment="1">
      <alignment/>
    </xf>
    <xf numFmtId="0" fontId="4" fillId="0" borderId="2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2" xfId="0" applyFont="1" applyBorder="1" applyAlignment="1">
      <alignment/>
    </xf>
    <xf numFmtId="49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1" fillId="0" borderId="25" xfId="0" applyFont="1" applyBorder="1" applyAlignment="1">
      <alignment horizontal="right"/>
    </xf>
    <xf numFmtId="3" fontId="1" fillId="0" borderId="26" xfId="0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2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1.00390625" style="1" customWidth="1"/>
    <col min="6" max="6" width="10.421875" style="1" customWidth="1"/>
    <col min="7" max="7" width="10.8515625" style="1" customWidth="1"/>
    <col min="8" max="16384" width="9.140625" style="1" customWidth="1"/>
  </cols>
  <sheetData>
    <row r="1" spans="1:7" ht="12.75">
      <c r="A1" s="2"/>
      <c r="B1" s="2"/>
      <c r="C1" s="2"/>
      <c r="D1" s="40"/>
      <c r="E1" s="43"/>
      <c r="F1" s="43" t="s">
        <v>61</v>
      </c>
      <c r="G1" s="41"/>
    </row>
    <row r="2" spans="1:7" ht="12.75">
      <c r="A2" s="2"/>
      <c r="B2" s="2"/>
      <c r="C2" s="2"/>
      <c r="D2" s="40"/>
      <c r="E2" s="44"/>
      <c r="F2" s="44" t="s">
        <v>58</v>
      </c>
      <c r="G2" s="42"/>
    </row>
    <row r="3" spans="1:7" ht="12.75">
      <c r="A3" s="2"/>
      <c r="B3" s="2"/>
      <c r="C3" s="2"/>
      <c r="D3" s="40"/>
      <c r="E3" s="43"/>
      <c r="F3" s="43" t="s">
        <v>59</v>
      </c>
      <c r="G3" s="41"/>
    </row>
    <row r="4" spans="1:7" ht="12.75">
      <c r="A4" s="2"/>
      <c r="B4" s="2"/>
      <c r="C4" s="2"/>
      <c r="D4" s="40"/>
      <c r="E4" s="43"/>
      <c r="F4" s="43" t="s">
        <v>60</v>
      </c>
      <c r="G4" s="41"/>
    </row>
    <row r="5" spans="1:7" ht="15.75">
      <c r="A5" s="95" t="s">
        <v>48</v>
      </c>
      <c r="B5" s="95"/>
      <c r="C5" s="95"/>
      <c r="D5" s="95"/>
      <c r="E5" s="95"/>
      <c r="F5" s="95"/>
      <c r="G5" s="3"/>
    </row>
    <row r="6" spans="1:7" ht="15.75">
      <c r="A6" s="75"/>
      <c r="B6" s="75"/>
      <c r="C6" s="75"/>
      <c r="D6" s="75"/>
      <c r="E6" s="75"/>
      <c r="F6" s="75"/>
      <c r="G6" s="3"/>
    </row>
    <row r="7" spans="1:7" ht="15.75">
      <c r="A7" s="75"/>
      <c r="B7" s="75" t="s">
        <v>56</v>
      </c>
      <c r="C7" s="75"/>
      <c r="D7" s="75"/>
      <c r="E7" s="75"/>
      <c r="F7" s="75"/>
      <c r="G7" s="3"/>
    </row>
    <row r="8" spans="1:7" ht="15.75">
      <c r="A8" s="75"/>
      <c r="B8" s="75"/>
      <c r="C8" s="75"/>
      <c r="D8" s="75"/>
      <c r="E8" s="75"/>
      <c r="F8" s="75"/>
      <c r="G8" s="3"/>
    </row>
    <row r="9" spans="1:7" ht="13.5" customHeight="1" thickBot="1">
      <c r="A9" s="5" t="s">
        <v>0</v>
      </c>
      <c r="B9" s="5"/>
      <c r="C9" s="5"/>
      <c r="D9" s="96" t="s">
        <v>1</v>
      </c>
      <c r="E9" s="93" t="s">
        <v>51</v>
      </c>
      <c r="F9" s="93" t="s">
        <v>51</v>
      </c>
      <c r="G9" s="93" t="s">
        <v>51</v>
      </c>
    </row>
    <row r="10" spans="1:7" ht="13.5" thickTop="1">
      <c r="A10" s="5" t="s">
        <v>2</v>
      </c>
      <c r="B10" s="7" t="s">
        <v>3</v>
      </c>
      <c r="C10" s="7" t="s">
        <v>4</v>
      </c>
      <c r="D10" s="97"/>
      <c r="E10" s="94"/>
      <c r="F10" s="94"/>
      <c r="G10" s="94"/>
    </row>
    <row r="11" spans="1:7" ht="12.75">
      <c r="A11" s="15">
        <v>801</v>
      </c>
      <c r="B11" s="11"/>
      <c r="C11" s="17"/>
      <c r="D11" s="12" t="s">
        <v>26</v>
      </c>
      <c r="E11" s="39">
        <f>SUM(E12)</f>
        <v>118200</v>
      </c>
      <c r="F11" s="39">
        <f>SUM(F12)</f>
        <v>0</v>
      </c>
      <c r="G11" s="31">
        <f>SUM(E11:F11)</f>
        <v>118200</v>
      </c>
    </row>
    <row r="12" spans="1:7" ht="12.75">
      <c r="A12" s="15"/>
      <c r="B12" s="9">
        <v>80104</v>
      </c>
      <c r="C12" s="18"/>
      <c r="D12" s="9" t="s">
        <v>38</v>
      </c>
      <c r="E12" s="38">
        <f>SUM(E13:E14)</f>
        <v>118200</v>
      </c>
      <c r="F12" s="10">
        <f>SUM(F13:F26)</f>
        <v>0</v>
      </c>
      <c r="G12" s="30">
        <f>SUM(E12:F12)</f>
        <v>118200</v>
      </c>
    </row>
    <row r="13" spans="1:7" ht="38.25">
      <c r="A13" s="15"/>
      <c r="B13" s="9"/>
      <c r="C13" s="13" t="s">
        <v>52</v>
      </c>
      <c r="D13" s="14" t="s">
        <v>53</v>
      </c>
      <c r="E13" s="34">
        <v>13200</v>
      </c>
      <c r="F13" s="27"/>
      <c r="G13" s="29">
        <f>SUM(E13:F13)</f>
        <v>13200</v>
      </c>
    </row>
    <row r="14" spans="1:7" ht="12.75">
      <c r="A14" s="15"/>
      <c r="B14" s="9"/>
      <c r="C14" s="13" t="s">
        <v>54</v>
      </c>
      <c r="D14" s="11" t="s">
        <v>55</v>
      </c>
      <c r="E14" s="34">
        <v>105000</v>
      </c>
      <c r="F14" s="27"/>
      <c r="G14" s="85">
        <f>SUM(E14:F14)</f>
        <v>105000</v>
      </c>
    </row>
    <row r="15" spans="1:7" ht="13.5" thickBot="1">
      <c r="A15" s="77"/>
      <c r="B15" s="78"/>
      <c r="C15" s="79"/>
      <c r="D15" s="80"/>
      <c r="E15" s="87"/>
      <c r="F15" s="76"/>
      <c r="G15" s="86"/>
    </row>
    <row r="16" spans="1:7" ht="17.25" thickBot="1" thickTop="1">
      <c r="A16" s="83"/>
      <c r="B16" s="84"/>
      <c r="C16" s="84"/>
      <c r="D16" s="89" t="s">
        <v>37</v>
      </c>
      <c r="E16" s="90">
        <f>SUM(E11)</f>
        <v>118200</v>
      </c>
      <c r="F16" s="84"/>
      <c r="G16" s="88">
        <f>SUM(G11)</f>
        <v>118200</v>
      </c>
    </row>
    <row r="17" spans="1:7" ht="16.5" thickTop="1">
      <c r="A17" s="81"/>
      <c r="B17" s="81"/>
      <c r="C17" s="81"/>
      <c r="D17" s="81"/>
      <c r="E17" s="81"/>
      <c r="F17" s="81"/>
      <c r="G17" s="82"/>
    </row>
    <row r="18" spans="1:7" ht="15.75">
      <c r="A18" s="75"/>
      <c r="B18" s="75" t="s">
        <v>57</v>
      </c>
      <c r="C18" s="75"/>
      <c r="D18" s="75"/>
      <c r="E18" s="75"/>
      <c r="F18" s="75"/>
      <c r="G18" s="3"/>
    </row>
    <row r="19" spans="1:7" ht="12.75">
      <c r="A19" s="4"/>
      <c r="B19" s="4"/>
      <c r="C19" s="4"/>
      <c r="D19" s="4"/>
      <c r="E19" s="4"/>
      <c r="F19" s="4"/>
      <c r="G19" s="3"/>
    </row>
    <row r="20" spans="1:7" ht="13.5" customHeight="1" thickBot="1">
      <c r="A20" s="5" t="s">
        <v>0</v>
      </c>
      <c r="B20" s="5"/>
      <c r="C20" s="5"/>
      <c r="D20" s="96" t="s">
        <v>1</v>
      </c>
      <c r="E20" s="93" t="s">
        <v>39</v>
      </c>
      <c r="F20" s="93" t="s">
        <v>40</v>
      </c>
      <c r="G20" s="91" t="s">
        <v>47</v>
      </c>
    </row>
    <row r="21" spans="1:8" ht="28.5" customHeight="1" thickTop="1">
      <c r="A21" s="5" t="s">
        <v>2</v>
      </c>
      <c r="B21" s="7" t="s">
        <v>3</v>
      </c>
      <c r="C21" s="7" t="s">
        <v>4</v>
      </c>
      <c r="D21" s="97"/>
      <c r="E21" s="94"/>
      <c r="F21" s="94"/>
      <c r="G21" s="92"/>
      <c r="H21" s="8"/>
    </row>
    <row r="22" spans="1:7" ht="25.5" customHeight="1">
      <c r="A22" s="15">
        <v>801</v>
      </c>
      <c r="B22" s="11"/>
      <c r="C22" s="17"/>
      <c r="D22" s="12" t="s">
        <v>26</v>
      </c>
      <c r="E22" s="39">
        <f>SUM(E23)</f>
        <v>726460</v>
      </c>
      <c r="F22" s="39">
        <f>SUM(F23)</f>
        <v>0</v>
      </c>
      <c r="G22" s="31">
        <f aca="true" t="shared" si="0" ref="G22:G32">SUM(E22:F22)</f>
        <v>726460</v>
      </c>
    </row>
    <row r="23" spans="1:7" ht="12.75">
      <c r="A23" s="15"/>
      <c r="B23" s="9">
        <v>80104</v>
      </c>
      <c r="C23" s="18"/>
      <c r="D23" s="9" t="s">
        <v>38</v>
      </c>
      <c r="E23" s="38">
        <f>SUM(E24:E37)</f>
        <v>726460</v>
      </c>
      <c r="F23" s="10">
        <f>SUM(F24:F37)</f>
        <v>0</v>
      </c>
      <c r="G23" s="30">
        <f t="shared" si="0"/>
        <v>726460</v>
      </c>
    </row>
    <row r="24" spans="1:7" ht="12.75">
      <c r="A24" s="15"/>
      <c r="B24" s="9"/>
      <c r="C24" s="13" t="s">
        <v>17</v>
      </c>
      <c r="D24" s="14" t="s">
        <v>27</v>
      </c>
      <c r="E24" s="34">
        <v>1600</v>
      </c>
      <c r="F24" s="27"/>
      <c r="G24" s="29">
        <f t="shared" si="0"/>
        <v>1600</v>
      </c>
    </row>
    <row r="25" spans="1:7" ht="12.75">
      <c r="A25" s="15"/>
      <c r="B25" s="9"/>
      <c r="C25" s="13" t="s">
        <v>19</v>
      </c>
      <c r="D25" s="11" t="s">
        <v>11</v>
      </c>
      <c r="E25" s="34">
        <v>481627</v>
      </c>
      <c r="F25" s="27"/>
      <c r="G25" s="29">
        <f t="shared" si="0"/>
        <v>481627</v>
      </c>
    </row>
    <row r="26" spans="1:7" ht="12.75">
      <c r="A26" s="15"/>
      <c r="B26" s="9"/>
      <c r="C26" s="13" t="s">
        <v>20</v>
      </c>
      <c r="D26" s="11" t="s">
        <v>12</v>
      </c>
      <c r="E26" s="34">
        <v>34000</v>
      </c>
      <c r="F26" s="27"/>
      <c r="G26" s="29">
        <f t="shared" si="0"/>
        <v>34000</v>
      </c>
    </row>
    <row r="27" spans="1:7" ht="12.75">
      <c r="A27" s="15"/>
      <c r="B27" s="9"/>
      <c r="C27" s="13" t="s">
        <v>21</v>
      </c>
      <c r="D27" s="11" t="s">
        <v>13</v>
      </c>
      <c r="E27" s="34">
        <v>85500</v>
      </c>
      <c r="F27" s="27"/>
      <c r="G27" s="29">
        <f t="shared" si="0"/>
        <v>85500</v>
      </c>
    </row>
    <row r="28" spans="1:7" ht="12.75">
      <c r="A28" s="15"/>
      <c r="B28" s="9"/>
      <c r="C28" s="13" t="s">
        <v>22</v>
      </c>
      <c r="D28" s="11" t="s">
        <v>23</v>
      </c>
      <c r="E28" s="34">
        <v>11600</v>
      </c>
      <c r="F28" s="27"/>
      <c r="G28" s="29">
        <f t="shared" si="0"/>
        <v>11600</v>
      </c>
    </row>
    <row r="29" spans="1:7" ht="12.75">
      <c r="A29" s="15"/>
      <c r="B29" s="9"/>
      <c r="C29" s="13" t="s">
        <v>45</v>
      </c>
      <c r="D29" s="11" t="s">
        <v>44</v>
      </c>
      <c r="E29" s="34">
        <v>2000</v>
      </c>
      <c r="F29" s="27"/>
      <c r="G29" s="29">
        <f t="shared" si="0"/>
        <v>2000</v>
      </c>
    </row>
    <row r="30" spans="1:7" ht="12.75">
      <c r="A30" s="15"/>
      <c r="B30" s="9"/>
      <c r="C30" s="13" t="s">
        <v>5</v>
      </c>
      <c r="D30" s="11" t="s">
        <v>6</v>
      </c>
      <c r="E30" s="34">
        <v>15700</v>
      </c>
      <c r="F30" s="27"/>
      <c r="G30" s="29">
        <f t="shared" si="0"/>
        <v>15700</v>
      </c>
    </row>
    <row r="31" spans="1:7" ht="12.75">
      <c r="A31" s="15"/>
      <c r="B31" s="9"/>
      <c r="C31" s="13" t="s">
        <v>28</v>
      </c>
      <c r="D31" s="11" t="s">
        <v>29</v>
      </c>
      <c r="E31" s="34">
        <v>2000</v>
      </c>
      <c r="F31" s="27"/>
      <c r="G31" s="29">
        <f t="shared" si="0"/>
        <v>2000</v>
      </c>
    </row>
    <row r="32" spans="1:7" ht="12.75">
      <c r="A32" s="15"/>
      <c r="B32" s="9"/>
      <c r="C32" s="13" t="s">
        <v>24</v>
      </c>
      <c r="D32" s="11" t="s">
        <v>16</v>
      </c>
      <c r="E32" s="34">
        <v>45700</v>
      </c>
      <c r="F32" s="27"/>
      <c r="G32" s="29">
        <f t="shared" si="0"/>
        <v>45700</v>
      </c>
    </row>
    <row r="33" spans="1:7" ht="12.75">
      <c r="A33" s="15"/>
      <c r="B33" s="9"/>
      <c r="C33" s="13" t="s">
        <v>9</v>
      </c>
      <c r="D33" s="11" t="s">
        <v>10</v>
      </c>
      <c r="E33" s="34">
        <v>7000</v>
      </c>
      <c r="F33" s="27"/>
      <c r="G33" s="29">
        <f aca="true" t="shared" si="1" ref="G33:G38">SUM(E33:F33)</f>
        <v>7000</v>
      </c>
    </row>
    <row r="34" spans="1:7" ht="12.75">
      <c r="A34" s="15"/>
      <c r="B34" s="9"/>
      <c r="C34" s="13" t="s">
        <v>7</v>
      </c>
      <c r="D34" s="11" t="s">
        <v>8</v>
      </c>
      <c r="E34" s="34">
        <v>12498</v>
      </c>
      <c r="F34" s="27"/>
      <c r="G34" s="29">
        <f t="shared" si="1"/>
        <v>12498</v>
      </c>
    </row>
    <row r="35" spans="1:7" ht="12.75">
      <c r="A35" s="15"/>
      <c r="B35" s="9"/>
      <c r="C35" s="13" t="s">
        <v>30</v>
      </c>
      <c r="D35" s="11" t="s">
        <v>15</v>
      </c>
      <c r="E35" s="34">
        <v>100</v>
      </c>
      <c r="F35" s="27"/>
      <c r="G35" s="29">
        <f t="shared" si="1"/>
        <v>100</v>
      </c>
    </row>
    <row r="36" spans="1:7" ht="12.75">
      <c r="A36" s="15"/>
      <c r="B36" s="9"/>
      <c r="C36" s="13" t="s">
        <v>25</v>
      </c>
      <c r="D36" s="11" t="s">
        <v>31</v>
      </c>
      <c r="E36" s="34">
        <v>600</v>
      </c>
      <c r="F36" s="27"/>
      <c r="G36" s="29">
        <f t="shared" si="1"/>
        <v>600</v>
      </c>
    </row>
    <row r="37" spans="1:7" ht="13.5" thickBot="1">
      <c r="A37" s="15"/>
      <c r="B37" s="9"/>
      <c r="C37" s="13" t="s">
        <v>32</v>
      </c>
      <c r="D37" s="14" t="s">
        <v>33</v>
      </c>
      <c r="E37" s="34">
        <v>26535</v>
      </c>
      <c r="F37" s="27"/>
      <c r="G37" s="29">
        <f t="shared" si="1"/>
        <v>26535</v>
      </c>
    </row>
    <row r="38" spans="1:7" ht="18.75" customHeight="1" thickBot="1" thickTop="1">
      <c r="A38" s="19"/>
      <c r="B38" s="20"/>
      <c r="C38" s="20"/>
      <c r="D38" s="21" t="s">
        <v>37</v>
      </c>
      <c r="E38" s="26">
        <f>E22</f>
        <v>726460</v>
      </c>
      <c r="F38" s="26">
        <f>F22</f>
        <v>0</v>
      </c>
      <c r="G38" s="33">
        <f t="shared" si="1"/>
        <v>726460</v>
      </c>
    </row>
    <row r="39" spans="1:7" ht="18.75" customHeight="1" thickTop="1">
      <c r="A39" s="2"/>
      <c r="B39" s="2"/>
      <c r="C39" s="2"/>
      <c r="D39" s="22"/>
      <c r="E39" s="28"/>
      <c r="F39" s="24"/>
      <c r="G39" s="32"/>
    </row>
    <row r="40" spans="1:7" ht="12.75" customHeight="1">
      <c r="A40" s="2"/>
      <c r="B40" s="2"/>
      <c r="C40" s="2"/>
      <c r="D40" s="2"/>
      <c r="E40" s="23"/>
      <c r="F40" s="24"/>
      <c r="G40" s="6"/>
    </row>
    <row r="41" spans="1:7" ht="12.75">
      <c r="A41" s="22"/>
      <c r="B41" s="2"/>
      <c r="C41" s="2"/>
      <c r="D41" s="2"/>
      <c r="E41" s="23"/>
      <c r="F41" s="24"/>
      <c r="G41" s="6"/>
    </row>
    <row r="42" spans="1:7" ht="12.75">
      <c r="A42" s="22"/>
      <c r="B42" s="2"/>
      <c r="C42" s="2"/>
      <c r="D42" s="2"/>
      <c r="E42" s="16" t="s">
        <v>49</v>
      </c>
      <c r="F42" s="25"/>
      <c r="G42" s="3"/>
    </row>
    <row r="43" spans="1:7" ht="12.75">
      <c r="A43" s="22"/>
      <c r="B43" s="2"/>
      <c r="C43" s="2"/>
      <c r="D43" s="2"/>
      <c r="E43" s="16"/>
      <c r="F43" s="16"/>
      <c r="G43" s="3"/>
    </row>
    <row r="44" spans="1:7" ht="12.75">
      <c r="A44" s="22"/>
      <c r="B44" s="2"/>
      <c r="C44" s="2"/>
      <c r="D44" s="2"/>
      <c r="E44" s="16"/>
      <c r="F44" s="16"/>
      <c r="G44" s="3"/>
    </row>
    <row r="45" ht="12.75">
      <c r="E45" s="1" t="s">
        <v>50</v>
      </c>
    </row>
  </sheetData>
  <mergeCells count="9">
    <mergeCell ref="G20:G21"/>
    <mergeCell ref="E20:E21"/>
    <mergeCell ref="F20:F21"/>
    <mergeCell ref="A5:F5"/>
    <mergeCell ref="D20:D21"/>
    <mergeCell ref="D9:D10"/>
    <mergeCell ref="E9:E10"/>
    <mergeCell ref="F9:F10"/>
    <mergeCell ref="G9:G10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64"/>
      <c r="B9" s="65"/>
      <c r="C9" s="63" t="s">
        <v>42</v>
      </c>
      <c r="D9" s="63" t="s">
        <v>43</v>
      </c>
      <c r="E9" s="63" t="s">
        <v>37</v>
      </c>
    </row>
    <row r="10" spans="1:5" ht="12.75">
      <c r="A10" s="62"/>
      <c r="B10" s="36"/>
      <c r="C10" s="66">
        <f>C11+C18</f>
        <v>296666</v>
      </c>
      <c r="D10" s="67">
        <f>D11+D18</f>
        <v>103334</v>
      </c>
      <c r="E10" s="68">
        <f aca="true" t="shared" si="0" ref="E10:E15">SUM(C10:D10)</f>
        <v>400000</v>
      </c>
    </row>
    <row r="11" spans="1:5" ht="12.75">
      <c r="A11" s="48"/>
      <c r="B11" s="49" t="s">
        <v>46</v>
      </c>
      <c r="C11" s="69">
        <f>SUM(C12:C15)</f>
        <v>17200</v>
      </c>
      <c r="D11" s="70"/>
      <c r="E11" s="71">
        <f t="shared" si="0"/>
        <v>17200</v>
      </c>
    </row>
    <row r="12" spans="1:5" ht="12.75">
      <c r="A12" s="50" t="s">
        <v>45</v>
      </c>
      <c r="B12" s="51" t="s">
        <v>44</v>
      </c>
      <c r="C12" s="52">
        <v>5000</v>
      </c>
      <c r="D12" s="35"/>
      <c r="E12" s="47">
        <f t="shared" si="0"/>
        <v>5000</v>
      </c>
    </row>
    <row r="13" spans="1:5" ht="12.75">
      <c r="A13" s="50" t="s">
        <v>5</v>
      </c>
      <c r="B13" s="51" t="s">
        <v>6</v>
      </c>
      <c r="C13" s="52">
        <v>2000</v>
      </c>
      <c r="D13" s="35"/>
      <c r="E13" s="47">
        <f t="shared" si="0"/>
        <v>2000</v>
      </c>
    </row>
    <row r="14" spans="1:5" ht="12.75">
      <c r="A14" s="50" t="s">
        <v>7</v>
      </c>
      <c r="B14" s="51" t="s">
        <v>8</v>
      </c>
      <c r="C14" s="52">
        <v>10000</v>
      </c>
      <c r="D14" s="35"/>
      <c r="E14" s="47">
        <f t="shared" si="0"/>
        <v>10000</v>
      </c>
    </row>
    <row r="15" spans="1:5" ht="12.75">
      <c r="A15" s="50" t="s">
        <v>30</v>
      </c>
      <c r="B15" s="51" t="s">
        <v>15</v>
      </c>
      <c r="C15" s="52">
        <v>200</v>
      </c>
      <c r="D15" s="35"/>
      <c r="E15" s="47">
        <f t="shared" si="0"/>
        <v>200</v>
      </c>
    </row>
    <row r="16" spans="1:5" ht="12.75">
      <c r="A16" s="45"/>
      <c r="B16" s="46"/>
      <c r="C16" s="53"/>
      <c r="D16" s="35"/>
      <c r="E16" s="54"/>
    </row>
    <row r="17" spans="1:5" ht="12.75">
      <c r="A17" s="45"/>
      <c r="B17" s="46"/>
      <c r="C17" s="53"/>
      <c r="D17" s="35"/>
      <c r="E17" s="54"/>
    </row>
    <row r="18" spans="1:5" ht="12.75">
      <c r="A18" s="45"/>
      <c r="B18" s="46" t="s">
        <v>34</v>
      </c>
      <c r="C18" s="72">
        <f>SUM(C19:C33)</f>
        <v>279466</v>
      </c>
      <c r="D18" s="72">
        <f>SUM(D19:D33)</f>
        <v>103334</v>
      </c>
      <c r="E18" s="73">
        <f>SUM(C18:D18)</f>
        <v>382800</v>
      </c>
    </row>
    <row r="19" spans="1:5" ht="12.75">
      <c r="A19" s="55" t="s">
        <v>41</v>
      </c>
      <c r="B19" s="56"/>
      <c r="C19" s="53"/>
      <c r="D19" s="35"/>
      <c r="E19" s="54"/>
    </row>
    <row r="20" spans="1:5" ht="38.25">
      <c r="A20" s="57" t="s">
        <v>35</v>
      </c>
      <c r="B20" s="58" t="s">
        <v>36</v>
      </c>
      <c r="C20" s="53"/>
      <c r="D20" s="35"/>
      <c r="E20" s="54">
        <f>SUM(C20:D20)</f>
        <v>0</v>
      </c>
    </row>
    <row r="21" spans="1:5" ht="12.75">
      <c r="A21" s="57" t="s">
        <v>18</v>
      </c>
      <c r="B21" s="51" t="s">
        <v>14</v>
      </c>
      <c r="C21" s="53">
        <v>7000</v>
      </c>
      <c r="D21" s="35"/>
      <c r="E21" s="54">
        <f aca="true" t="shared" si="1" ref="E21:E34">SUM(C21:D21)</f>
        <v>7000</v>
      </c>
    </row>
    <row r="22" spans="1:5" ht="12.75">
      <c r="A22" s="57" t="s">
        <v>19</v>
      </c>
      <c r="B22" s="51" t="s">
        <v>11</v>
      </c>
      <c r="C22" s="53"/>
      <c r="D22" s="35">
        <v>39936</v>
      </c>
      <c r="E22" s="54">
        <f t="shared" si="1"/>
        <v>39936</v>
      </c>
    </row>
    <row r="23" spans="1:5" ht="12.75">
      <c r="A23" s="57" t="s">
        <v>20</v>
      </c>
      <c r="B23" s="51" t="s">
        <v>12</v>
      </c>
      <c r="C23" s="53"/>
      <c r="D23" s="35">
        <v>3854</v>
      </c>
      <c r="E23" s="54">
        <f t="shared" si="1"/>
        <v>3854</v>
      </c>
    </row>
    <row r="24" spans="1:5" ht="12.75">
      <c r="A24" s="57" t="s">
        <v>21</v>
      </c>
      <c r="B24" s="51" t="s">
        <v>13</v>
      </c>
      <c r="C24" s="53">
        <v>2000</v>
      </c>
      <c r="D24" s="35">
        <v>8900</v>
      </c>
      <c r="E24" s="54">
        <f t="shared" si="1"/>
        <v>10900</v>
      </c>
    </row>
    <row r="25" spans="1:5" ht="12.75">
      <c r="A25" s="57" t="s">
        <v>22</v>
      </c>
      <c r="B25" s="51" t="s">
        <v>23</v>
      </c>
      <c r="C25" s="53">
        <v>200</v>
      </c>
      <c r="D25" s="35">
        <v>1100</v>
      </c>
      <c r="E25" s="54">
        <f t="shared" si="1"/>
        <v>1300</v>
      </c>
    </row>
    <row r="26" spans="1:5" ht="12.75">
      <c r="A26" s="57" t="s">
        <v>45</v>
      </c>
      <c r="B26" s="51"/>
      <c r="C26" s="53">
        <v>20000</v>
      </c>
      <c r="D26" s="35">
        <v>19680</v>
      </c>
      <c r="E26" s="54">
        <f t="shared" si="1"/>
        <v>39680</v>
      </c>
    </row>
    <row r="27" spans="1:5" ht="12.75">
      <c r="A27" s="57" t="s">
        <v>5</v>
      </c>
      <c r="B27" s="51" t="s">
        <v>6</v>
      </c>
      <c r="C27" s="53">
        <v>5000</v>
      </c>
      <c r="D27" s="35">
        <v>10764</v>
      </c>
      <c r="E27" s="54">
        <f t="shared" si="1"/>
        <v>15764</v>
      </c>
    </row>
    <row r="28" spans="1:5" ht="12.75">
      <c r="A28" s="57" t="s">
        <v>24</v>
      </c>
      <c r="B28" s="51"/>
      <c r="C28" s="53">
        <v>6000</v>
      </c>
      <c r="D28" s="35"/>
      <c r="E28" s="54">
        <f t="shared" si="1"/>
        <v>6000</v>
      </c>
    </row>
    <row r="29" spans="1:5" ht="12.75">
      <c r="A29" s="57" t="s">
        <v>9</v>
      </c>
      <c r="B29" s="51" t="s">
        <v>10</v>
      </c>
      <c r="C29" s="53"/>
      <c r="D29" s="35">
        <v>2000</v>
      </c>
      <c r="E29" s="54">
        <f t="shared" si="1"/>
        <v>2000</v>
      </c>
    </row>
    <row r="30" spans="1:5" ht="12.75">
      <c r="A30" s="57" t="s">
        <v>7</v>
      </c>
      <c r="B30" s="51" t="s">
        <v>8</v>
      </c>
      <c r="C30" s="53">
        <v>237466</v>
      </c>
      <c r="D30" s="35">
        <v>15600</v>
      </c>
      <c r="E30" s="54">
        <f t="shared" si="1"/>
        <v>253066</v>
      </c>
    </row>
    <row r="31" spans="1:5" ht="12.75">
      <c r="A31" s="57" t="s">
        <v>30</v>
      </c>
      <c r="B31" s="51" t="s">
        <v>15</v>
      </c>
      <c r="C31" s="53">
        <v>1800</v>
      </c>
      <c r="D31" s="35"/>
      <c r="E31" s="54">
        <f t="shared" si="1"/>
        <v>1800</v>
      </c>
    </row>
    <row r="32" spans="1:5" ht="12.75">
      <c r="A32" s="57" t="s">
        <v>25</v>
      </c>
      <c r="B32" s="51" t="s">
        <v>31</v>
      </c>
      <c r="C32" s="53"/>
      <c r="D32" s="35"/>
      <c r="E32" s="54">
        <f t="shared" si="1"/>
        <v>0</v>
      </c>
    </row>
    <row r="33" spans="1:5" ht="25.5">
      <c r="A33" s="57" t="s">
        <v>32</v>
      </c>
      <c r="B33" s="59" t="s">
        <v>33</v>
      </c>
      <c r="C33" s="53"/>
      <c r="D33" s="35">
        <v>1500</v>
      </c>
      <c r="E33" s="54">
        <f t="shared" si="1"/>
        <v>1500</v>
      </c>
    </row>
    <row r="34" spans="1:5" ht="12.75">
      <c r="A34" s="60"/>
      <c r="B34" s="53"/>
      <c r="C34" s="53"/>
      <c r="D34" s="35"/>
      <c r="E34" s="54">
        <f t="shared" si="1"/>
        <v>0</v>
      </c>
    </row>
    <row r="35" spans="1:5" ht="12.75">
      <c r="A35" s="61"/>
      <c r="B35" s="37"/>
      <c r="C35" s="74">
        <f>SUM(C10)</f>
        <v>296666</v>
      </c>
      <c r="D35" s="74">
        <f>SUM(D10)</f>
        <v>103334</v>
      </c>
      <c r="E35" s="74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2006-01-03T09:04:38Z</cp:lastPrinted>
  <dcterms:created xsi:type="dcterms:W3CDTF">2000-11-02T08:00:54Z</dcterms:created>
  <dcterms:modified xsi:type="dcterms:W3CDTF">2006-01-20T13:15:36Z</dcterms:modified>
  <cp:category/>
  <cp:version/>
  <cp:contentType/>
  <cp:contentStatus/>
  <cp:revision>1</cp:revision>
</cp:coreProperties>
</file>