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9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<sst xmlns="http://schemas.openxmlformats.org/spreadsheetml/2006/main" count="98" uniqueCount="60">
  <si>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</si>
  <si>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</si>
  <si>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</si>
  <si>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</si>
  <si>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</si>
  <si>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</si>
  <si>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</si>
  <si>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</si>
  <si>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</si>
  <si>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</si>
  <si>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</si>
  <si>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</si>
  <si>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</si>
  <si>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</si>
  <si>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</si>
  <si>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</si>
  <si>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</si>
  <si>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</si>
  <si>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</si>
  <si>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</si>
  <si>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</si>
  <si>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</si>
  <si>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</si>
  <si>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</si>
  <si>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</si>
  <si>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</si>
  <si>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Oświata i wychowanie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</si>
  <si>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</si>
  <si>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</si>
  <si>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</si>
  <si>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</si>
  <si>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</si>
  <si>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</si>
  <si>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</si>
  <si>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Gimnazja</t>
  </si>
  <si>
    <t>Przeciwdziałanie alkoholizmowi</t>
  </si>
  <si>
    <t>2820</t>
  </si>
  <si>
    <t>Dot.celowa z budżetu na finans.lub dofinans.zadań zleconych do realizacji stowarzyszeniom</t>
  </si>
  <si>
    <t>Odpisy na zakładowy fundusz świadczeń socj.</t>
  </si>
  <si>
    <t>Edukacyjna opieka wychowawcza</t>
  </si>
  <si>
    <t>Świetlice szkolne</t>
  </si>
  <si>
    <t>Razem</t>
  </si>
  <si>
    <t>Wydatki na zadania własne</t>
  </si>
  <si>
    <t>Wydatki na zadania zlecone</t>
  </si>
  <si>
    <t>2810</t>
  </si>
  <si>
    <t>Urząd</t>
  </si>
  <si>
    <t>Świetlica</t>
  </si>
  <si>
    <t>Wynagrodzenia bezosobowe</t>
  </si>
  <si>
    <t>4170</t>
  </si>
  <si>
    <t>4350</t>
  </si>
  <si>
    <t>Zakup usług dostępu do sieci Internet</t>
  </si>
  <si>
    <t>Zwalczanie narkomanii</t>
  </si>
  <si>
    <t>Razem plan na 2006</t>
  </si>
  <si>
    <t>Załącznik Nr 15</t>
  </si>
  <si>
    <t>Gimnazjum Nr 3</t>
  </si>
  <si>
    <t>Burmistrz Wyszkowa</t>
  </si>
  <si>
    <t>Grzegorz Nowosielski</t>
  </si>
  <si>
    <t>do Zarządzenia Nr 6/2006</t>
  </si>
  <si>
    <t>Burmistrza Wyszkowa</t>
  </si>
  <si>
    <t>z dnia 18 stycznia 2006r.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</si>
</sst>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7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u val="single"/>
      <sz val="10"/>
      <color indexed="8"/>
      <name val="Arial CE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double"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4" fillId="0" borderId="4" xfId="0" applyFont="1" applyAlignment="1">
      <alignment/>
    </xf>
    <xf numFmtId="3" fontId="4" fillId="0" borderId="4" xfId="0" applyFont="1" applyAlignment="1">
      <alignment horizontal="right"/>
    </xf>
    <xf numFmtId="0" fontId="1" fillId="0" borderId="4" xfId="0" applyFont="1" applyAlignment="1">
      <alignment/>
    </xf>
    <xf numFmtId="0" fontId="2" fillId="0" borderId="4" xfId="0" applyFont="1" applyAlignment="1">
      <alignment/>
    </xf>
    <xf numFmtId="0" fontId="1" fillId="0" borderId="4" xfId="0" applyFont="1" applyAlignment="1">
      <alignment wrapText="1"/>
    </xf>
    <xf numFmtId="0" fontId="2" fillId="0" borderId="4" xfId="0" applyFont="1" applyBorder="1" applyAlignment="1">
      <alignment/>
    </xf>
    <xf numFmtId="0" fontId="1" fillId="0" borderId="5" xfId="0" applyFont="1" applyAlignment="1">
      <alignment/>
    </xf>
    <xf numFmtId="0" fontId="1" fillId="0" borderId="6" xfId="0" applyFont="1" applyAlignment="1">
      <alignment wrapText="1"/>
    </xf>
    <xf numFmtId="0" fontId="1" fillId="0" borderId="0" xfId="0" applyFont="1" applyAlignment="1">
      <alignment/>
    </xf>
    <xf numFmtId="49" fontId="1" fillId="0" borderId="4" xfId="0" applyFont="1" applyAlignment="1">
      <alignment/>
    </xf>
    <xf numFmtId="49" fontId="4" fillId="0" borderId="4" xfId="0" applyFont="1" applyAlignment="1">
      <alignment/>
    </xf>
    <xf numFmtId="49" fontId="1" fillId="0" borderId="4" xfId="0" applyFont="1" applyAlignment="1">
      <alignment horizontal="center"/>
    </xf>
    <xf numFmtId="0" fontId="1" fillId="0" borderId="3" xfId="0" applyFont="1" applyBorder="1" applyAlignment="1">
      <alignment/>
    </xf>
    <xf numFmtId="49" fontId="1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3" fontId="4" fillId="0" borderId="6" xfId="0" applyFont="1" applyAlignment="1">
      <alignment/>
    </xf>
    <xf numFmtId="0" fontId="1" fillId="0" borderId="7" xfId="0" applyFont="1" applyAlignment="1">
      <alignment/>
    </xf>
    <xf numFmtId="0" fontId="1" fillId="0" borderId="8" xfId="0" applyFont="1" applyAlignment="1">
      <alignment/>
    </xf>
    <xf numFmtId="0" fontId="2" fillId="0" borderId="9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9" xfId="0" applyNumberFormat="1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/>
    </xf>
    <xf numFmtId="3" fontId="1" fillId="0" borderId="12" xfId="0" applyFont="1" applyBorder="1" applyAlignment="1">
      <alignment horizontal="right"/>
    </xf>
    <xf numFmtId="3" fontId="4" fillId="0" borderId="12" xfId="0" applyFont="1" applyBorder="1" applyAlignment="1">
      <alignment horizontal="right"/>
    </xf>
    <xf numFmtId="3" fontId="2" fillId="0" borderId="12" xfId="0" applyFont="1" applyBorder="1" applyAlignment="1">
      <alignment horizontal="right"/>
    </xf>
    <xf numFmtId="3" fontId="1" fillId="0" borderId="1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2" fillId="0" borderId="14" xfId="0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4" fillId="0" borderId="3" xfId="0" applyFont="1" applyBorder="1" applyAlignment="1">
      <alignment/>
    </xf>
    <xf numFmtId="0" fontId="5" fillId="0" borderId="16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4" fillId="0" borderId="4" xfId="0" applyNumberFormat="1" applyFont="1" applyAlignment="1">
      <alignment horizontal="right"/>
    </xf>
    <xf numFmtId="3" fontId="2" fillId="0" borderId="4" xfId="0" applyNumberFormat="1" applyFont="1" applyAlignment="1">
      <alignment horizontal="right"/>
    </xf>
    <xf numFmtId="3" fontId="4" fillId="0" borderId="6" xfId="0" applyNumberFormat="1" applyFont="1" applyAlignment="1">
      <alignment/>
    </xf>
    <xf numFmtId="3" fontId="2" fillId="0" borderId="18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4" xfId="0" applyFont="1" applyAlignment="1">
      <alignment horizontal="center"/>
    </xf>
    <xf numFmtId="49" fontId="4" fillId="0" borderId="19" xfId="0" applyFont="1" applyBorder="1" applyAlignment="1">
      <alignment/>
    </xf>
    <xf numFmtId="0" fontId="4" fillId="0" borderId="4" xfId="0" applyFont="1" applyBorder="1" applyAlignment="1">
      <alignment/>
    </xf>
    <xf numFmtId="3" fontId="0" fillId="0" borderId="20" xfId="0" applyNumberFormat="1" applyBorder="1" applyAlignment="1">
      <alignment/>
    </xf>
    <xf numFmtId="49" fontId="4" fillId="0" borderId="21" xfId="0" applyFont="1" applyBorder="1" applyAlignment="1">
      <alignment/>
    </xf>
    <xf numFmtId="0" fontId="4" fillId="0" borderId="4" xfId="0" applyFont="1" applyBorder="1" applyAlignment="1">
      <alignment/>
    </xf>
    <xf numFmtId="49" fontId="1" fillId="0" borderId="19" xfId="0" applyFont="1" applyBorder="1" applyAlignment="1">
      <alignment horizontal="center"/>
    </xf>
    <xf numFmtId="0" fontId="1" fillId="0" borderId="4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9" fontId="1" fillId="0" borderId="19" xfId="0" applyFont="1" applyBorder="1" applyAlignment="1">
      <alignment/>
    </xf>
    <xf numFmtId="0" fontId="1" fillId="0" borderId="4" xfId="0" applyFont="1" applyBorder="1" applyAlignment="1">
      <alignment/>
    </xf>
    <xf numFmtId="49" fontId="1" fillId="0" borderId="19" xfId="0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22" xfId="0" applyBorder="1" applyAlignment="1">
      <alignment/>
    </xf>
    <xf numFmtId="0" fontId="5" fillId="0" borderId="23" xfId="0" applyFont="1" applyBorder="1" applyAlignment="1">
      <alignment/>
    </xf>
    <xf numFmtId="49" fontId="4" fillId="0" borderId="24" xfId="0" applyFont="1" applyBorder="1" applyAlignment="1">
      <alignment/>
    </xf>
    <xf numFmtId="0" fontId="0" fillId="0" borderId="25" xfId="0" applyBorder="1" applyAlignment="1">
      <alignment/>
    </xf>
    <xf numFmtId="49" fontId="4" fillId="0" borderId="25" xfId="0" applyFont="1" applyBorder="1" applyAlignment="1">
      <alignment/>
    </xf>
    <xf numFmtId="0" fontId="4" fillId="0" borderId="25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5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3" fontId="5" fillId="0" borderId="1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1" fillId="0" borderId="27" xfId="0" applyFont="1" applyBorder="1" applyAlignment="1">
      <alignment/>
    </xf>
    <xf numFmtId="49" fontId="1" fillId="0" borderId="27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1" fillId="0" borderId="28" xfId="0" applyFont="1" applyBorder="1" applyAlignment="1">
      <alignment/>
    </xf>
    <xf numFmtId="49" fontId="1" fillId="0" borderId="28" xfId="0" applyFont="1" applyBorder="1" applyAlignment="1">
      <alignment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0" fillId="0" borderId="31" xfId="0" applyFont="1" applyBorder="1" applyAlignment="1">
      <alignment wrapText="1"/>
    </xf>
    <xf numFmtId="0" fontId="0" fillId="0" borderId="28" xfId="0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4.57421875" style="1" customWidth="1"/>
    <col min="2" max="2" width="7.140625" style="1" customWidth="1"/>
    <col min="3" max="3" width="6.421875" style="1" customWidth="1"/>
    <col min="4" max="4" width="47.57421875" style="1" customWidth="1"/>
    <col min="5" max="5" width="11.00390625" style="1" customWidth="1"/>
    <col min="6" max="6" width="10.421875" style="1" customWidth="1"/>
    <col min="7" max="7" width="10.8515625" style="1" customWidth="1"/>
    <col min="8" max="16384" width="9.140625" style="1" customWidth="1"/>
  </cols>
  <sheetData>
    <row r="1" spans="1:7" ht="12.75">
      <c r="A1" s="2"/>
      <c r="B1" s="2"/>
      <c r="C1" s="2"/>
      <c r="D1" s="52"/>
      <c r="E1" s="55"/>
      <c r="F1" s="55" t="s">
        <v>53</v>
      </c>
      <c r="G1" s="53"/>
    </row>
    <row r="2" spans="1:7" ht="12.75">
      <c r="A2" s="2"/>
      <c r="B2" s="2"/>
      <c r="C2" s="2"/>
      <c r="D2" s="52"/>
      <c r="E2" s="56"/>
      <c r="F2" s="56" t="s">
        <v>57</v>
      </c>
      <c r="G2" s="54"/>
    </row>
    <row r="3" spans="1:7" ht="12.75">
      <c r="A3" s="2"/>
      <c r="B3" s="2"/>
      <c r="C3" s="2"/>
      <c r="D3" s="52"/>
      <c r="E3" s="55"/>
      <c r="F3" s="55" t="s">
        <v>58</v>
      </c>
      <c r="G3" s="53"/>
    </row>
    <row r="4" spans="1:7" ht="12.75">
      <c r="A4" s="2"/>
      <c r="B4" s="2"/>
      <c r="C4" s="2"/>
      <c r="D4" s="52"/>
      <c r="E4" s="55"/>
      <c r="F4" s="55" t="s">
        <v>59</v>
      </c>
      <c r="G4" s="53"/>
    </row>
    <row r="5" spans="1:7" ht="15.75">
      <c r="A5" s="98" t="s">
        <v>54</v>
      </c>
      <c r="B5" s="98"/>
      <c r="C5" s="98"/>
      <c r="D5" s="98"/>
      <c r="E5" s="98"/>
      <c r="F5" s="98"/>
      <c r="G5" s="3"/>
    </row>
    <row r="6" spans="1:7" ht="12.75">
      <c r="A6" s="4"/>
      <c r="B6" s="4"/>
      <c r="C6" s="4"/>
      <c r="D6" s="4"/>
      <c r="E6" s="4"/>
      <c r="F6" s="4"/>
      <c r="G6" s="3"/>
    </row>
    <row r="7" spans="1:7" ht="13.5" customHeight="1" thickBot="1">
      <c r="A7" s="5" t="s">
        <v>0</v>
      </c>
      <c r="B7" s="5"/>
      <c r="C7" s="5"/>
      <c r="D7" s="99" t="s">
        <v>1</v>
      </c>
      <c r="E7" s="96" t="s">
        <v>42</v>
      </c>
      <c r="F7" s="96" t="s">
        <v>43</v>
      </c>
      <c r="G7" s="94" t="s">
        <v>52</v>
      </c>
    </row>
    <row r="8" spans="1:8" ht="28.5" customHeight="1" thickTop="1">
      <c r="A8" s="5" t="s">
        <v>2</v>
      </c>
      <c r="B8" s="7" t="s">
        <v>3</v>
      </c>
      <c r="C8" s="7" t="s">
        <v>4</v>
      </c>
      <c r="D8" s="100"/>
      <c r="E8" s="97"/>
      <c r="F8" s="97"/>
      <c r="G8" s="95"/>
      <c r="H8" s="8"/>
    </row>
    <row r="9" spans="1:7" ht="25.5" customHeight="1">
      <c r="A9" s="15">
        <v>801</v>
      </c>
      <c r="B9" s="12"/>
      <c r="C9" s="19"/>
      <c r="D9" s="13" t="s">
        <v>26</v>
      </c>
      <c r="E9" s="49">
        <f>E10</f>
        <v>900287</v>
      </c>
      <c r="F9" s="49">
        <f>F10</f>
        <v>0</v>
      </c>
      <c r="G9" s="39">
        <f>SUM(E9:F9)</f>
        <v>900287</v>
      </c>
    </row>
    <row r="10" spans="1:7" ht="12.75">
      <c r="A10" s="15"/>
      <c r="B10" s="10">
        <v>80110</v>
      </c>
      <c r="C10" s="20"/>
      <c r="D10" s="10" t="s">
        <v>34</v>
      </c>
      <c r="E10" s="48">
        <f>SUM(E11:E24)</f>
        <v>900287</v>
      </c>
      <c r="F10" s="11">
        <f>SUM(F11:F24)</f>
        <v>0</v>
      </c>
      <c r="G10" s="38">
        <f aca="true" t="shared" si="0" ref="G10:G25">SUM(E10:F10)</f>
        <v>900287</v>
      </c>
    </row>
    <row r="11" spans="1:7" ht="12.75">
      <c r="A11" s="15"/>
      <c r="B11" s="10"/>
      <c r="C11" s="21" t="s">
        <v>17</v>
      </c>
      <c r="D11" s="12" t="s">
        <v>27</v>
      </c>
      <c r="E11" s="43">
        <v>2000</v>
      </c>
      <c r="F11" s="34"/>
      <c r="G11" s="37">
        <f t="shared" si="0"/>
        <v>2000</v>
      </c>
    </row>
    <row r="12" spans="1:7" ht="12.75">
      <c r="A12" s="15"/>
      <c r="B12" s="10"/>
      <c r="C12" s="21" t="s">
        <v>19</v>
      </c>
      <c r="D12" s="12" t="s">
        <v>11</v>
      </c>
      <c r="E12" s="43">
        <v>575000</v>
      </c>
      <c r="F12" s="34"/>
      <c r="G12" s="37">
        <f t="shared" si="0"/>
        <v>575000</v>
      </c>
    </row>
    <row r="13" spans="1:7" ht="12.75">
      <c r="A13" s="15"/>
      <c r="B13" s="10"/>
      <c r="C13" s="21" t="s">
        <v>20</v>
      </c>
      <c r="D13" s="12" t="s">
        <v>12</v>
      </c>
      <c r="E13" s="43">
        <v>47600</v>
      </c>
      <c r="F13" s="34"/>
      <c r="G13" s="37">
        <f t="shared" si="0"/>
        <v>47600</v>
      </c>
    </row>
    <row r="14" spans="1:7" ht="12.75">
      <c r="A14" s="15"/>
      <c r="B14" s="10"/>
      <c r="C14" s="21" t="s">
        <v>21</v>
      </c>
      <c r="D14" s="12" t="s">
        <v>13</v>
      </c>
      <c r="E14" s="43">
        <v>112000</v>
      </c>
      <c r="F14" s="34"/>
      <c r="G14" s="37">
        <f t="shared" si="0"/>
        <v>112000</v>
      </c>
    </row>
    <row r="15" spans="1:7" ht="12.75">
      <c r="A15" s="15"/>
      <c r="B15" s="10"/>
      <c r="C15" s="21" t="s">
        <v>22</v>
      </c>
      <c r="D15" s="12" t="s">
        <v>23</v>
      </c>
      <c r="E15" s="43">
        <v>15250</v>
      </c>
      <c r="F15" s="34"/>
      <c r="G15" s="37">
        <f t="shared" si="0"/>
        <v>15250</v>
      </c>
    </row>
    <row r="16" spans="1:7" ht="12.75">
      <c r="A16" s="15"/>
      <c r="B16" s="10"/>
      <c r="C16" s="21" t="s">
        <v>5</v>
      </c>
      <c r="D16" s="12" t="s">
        <v>6</v>
      </c>
      <c r="E16" s="43">
        <v>16500</v>
      </c>
      <c r="F16" s="34"/>
      <c r="G16" s="37">
        <f t="shared" si="0"/>
        <v>16500</v>
      </c>
    </row>
    <row r="17" spans="1:7" ht="12.75">
      <c r="A17" s="15"/>
      <c r="B17" s="10"/>
      <c r="C17" s="21" t="s">
        <v>28</v>
      </c>
      <c r="D17" s="12" t="s">
        <v>29</v>
      </c>
      <c r="E17" s="43">
        <v>8000</v>
      </c>
      <c r="F17" s="34"/>
      <c r="G17" s="37">
        <f t="shared" si="0"/>
        <v>8000</v>
      </c>
    </row>
    <row r="18" spans="1:7" ht="12.75">
      <c r="A18" s="15"/>
      <c r="B18" s="10"/>
      <c r="C18" s="21" t="s">
        <v>24</v>
      </c>
      <c r="D18" s="12" t="s">
        <v>16</v>
      </c>
      <c r="E18" s="43">
        <v>52800</v>
      </c>
      <c r="F18" s="34"/>
      <c r="G18" s="37">
        <f t="shared" si="0"/>
        <v>52800</v>
      </c>
    </row>
    <row r="19" spans="1:7" ht="12.75">
      <c r="A19" s="15"/>
      <c r="B19" s="10"/>
      <c r="C19" s="21" t="s">
        <v>9</v>
      </c>
      <c r="D19" s="12" t="s">
        <v>10</v>
      </c>
      <c r="E19" s="43">
        <v>10000</v>
      </c>
      <c r="F19" s="34"/>
      <c r="G19" s="37">
        <f t="shared" si="0"/>
        <v>10000</v>
      </c>
    </row>
    <row r="20" spans="1:7" ht="12.75">
      <c r="A20" s="15"/>
      <c r="B20" s="10"/>
      <c r="C20" s="21" t="s">
        <v>7</v>
      </c>
      <c r="D20" s="12" t="s">
        <v>8</v>
      </c>
      <c r="E20" s="43">
        <v>15000</v>
      </c>
      <c r="F20" s="34"/>
      <c r="G20" s="37">
        <f t="shared" si="0"/>
        <v>15000</v>
      </c>
    </row>
    <row r="21" spans="1:7" ht="12.75">
      <c r="A21" s="15"/>
      <c r="B21" s="10"/>
      <c r="C21" s="21" t="s">
        <v>49</v>
      </c>
      <c r="D21" s="17" t="s">
        <v>50</v>
      </c>
      <c r="E21" s="43">
        <v>2000</v>
      </c>
      <c r="F21" s="34"/>
      <c r="G21" s="37">
        <f t="shared" si="0"/>
        <v>2000</v>
      </c>
    </row>
    <row r="22" spans="1:7" ht="12.75">
      <c r="A22" s="15"/>
      <c r="B22" s="10"/>
      <c r="C22" s="21" t="s">
        <v>30</v>
      </c>
      <c r="D22" s="12" t="s">
        <v>15</v>
      </c>
      <c r="E22" s="43">
        <v>1000</v>
      </c>
      <c r="F22" s="34"/>
      <c r="G22" s="37">
        <f t="shared" si="0"/>
        <v>1000</v>
      </c>
    </row>
    <row r="23" spans="1:7" ht="12.75">
      <c r="A23" s="15"/>
      <c r="B23" s="10"/>
      <c r="C23" s="21" t="s">
        <v>25</v>
      </c>
      <c r="D23" s="12" t="s">
        <v>31</v>
      </c>
      <c r="E23" s="43">
        <v>1000</v>
      </c>
      <c r="F23" s="34"/>
      <c r="G23" s="37">
        <f t="shared" si="0"/>
        <v>1000</v>
      </c>
    </row>
    <row r="24" spans="1:7" ht="12.75">
      <c r="A24" s="88"/>
      <c r="B24" s="89"/>
      <c r="C24" s="90" t="s">
        <v>32</v>
      </c>
      <c r="D24" s="12" t="s">
        <v>33</v>
      </c>
      <c r="E24" s="43">
        <v>42137</v>
      </c>
      <c r="F24" s="34"/>
      <c r="G24" s="37">
        <f t="shared" si="0"/>
        <v>42137</v>
      </c>
    </row>
    <row r="25" spans="1:7" ht="12.75">
      <c r="A25" s="91"/>
      <c r="B25" s="92"/>
      <c r="C25" s="93"/>
      <c r="D25" s="16"/>
      <c r="E25" s="47"/>
      <c r="F25" s="36"/>
      <c r="G25" s="40">
        <f t="shared" si="0"/>
        <v>0</v>
      </c>
    </row>
    <row r="26" spans="1:7" ht="12.75">
      <c r="A26" s="9">
        <v>854</v>
      </c>
      <c r="B26" s="22"/>
      <c r="C26" s="23"/>
      <c r="D26" s="24" t="s">
        <v>39</v>
      </c>
      <c r="E26" s="51">
        <f>E27</f>
        <v>31450</v>
      </c>
      <c r="F26" s="51">
        <f>F27</f>
        <v>0</v>
      </c>
      <c r="G26" s="39">
        <f aca="true" t="shared" si="1" ref="G26:G32">SUM(E26:F26)</f>
        <v>31450</v>
      </c>
    </row>
    <row r="27" spans="1:7" ht="12.75">
      <c r="A27" s="15"/>
      <c r="B27" s="10">
        <v>85401</v>
      </c>
      <c r="C27" s="57"/>
      <c r="D27" s="10" t="s">
        <v>40</v>
      </c>
      <c r="E27" s="50">
        <f>SUM(E28:E32)</f>
        <v>31450</v>
      </c>
      <c r="F27" s="25">
        <f>SUM(F28:F32)</f>
        <v>0</v>
      </c>
      <c r="G27" s="38">
        <f t="shared" si="1"/>
        <v>31450</v>
      </c>
    </row>
    <row r="28" spans="1:7" ht="12.75">
      <c r="A28" s="15"/>
      <c r="B28" s="12"/>
      <c r="C28" s="21" t="s">
        <v>19</v>
      </c>
      <c r="D28" s="12" t="s">
        <v>11</v>
      </c>
      <c r="E28" s="43">
        <v>23000</v>
      </c>
      <c r="F28" s="34"/>
      <c r="G28" s="37">
        <f t="shared" si="1"/>
        <v>23000</v>
      </c>
    </row>
    <row r="29" spans="1:7" ht="12.75">
      <c r="A29" s="15"/>
      <c r="B29" s="12"/>
      <c r="C29" s="21" t="s">
        <v>20</v>
      </c>
      <c r="D29" s="12" t="s">
        <v>12</v>
      </c>
      <c r="E29" s="43">
        <v>1500</v>
      </c>
      <c r="F29" s="34"/>
      <c r="G29" s="37">
        <f t="shared" si="1"/>
        <v>1500</v>
      </c>
    </row>
    <row r="30" spans="1:7" ht="12.75">
      <c r="A30" s="15"/>
      <c r="B30" s="12"/>
      <c r="C30" s="21" t="s">
        <v>21</v>
      </c>
      <c r="D30" s="12" t="s">
        <v>13</v>
      </c>
      <c r="E30" s="43">
        <v>4400</v>
      </c>
      <c r="F30" s="34"/>
      <c r="G30" s="37">
        <f t="shared" si="1"/>
        <v>4400</v>
      </c>
    </row>
    <row r="31" spans="1:7" ht="12.75">
      <c r="A31" s="15"/>
      <c r="B31" s="12"/>
      <c r="C31" s="21" t="s">
        <v>22</v>
      </c>
      <c r="D31" s="12" t="s">
        <v>23</v>
      </c>
      <c r="E31" s="43">
        <v>600</v>
      </c>
      <c r="F31" s="34"/>
      <c r="G31" s="37">
        <f t="shared" si="1"/>
        <v>600</v>
      </c>
    </row>
    <row r="32" spans="1:7" ht="12.75">
      <c r="A32" s="15"/>
      <c r="B32" s="12"/>
      <c r="C32" s="21" t="s">
        <v>32</v>
      </c>
      <c r="D32" s="12" t="s">
        <v>38</v>
      </c>
      <c r="E32" s="43">
        <v>1950</v>
      </c>
      <c r="F32" s="34"/>
      <c r="G32" s="37">
        <f t="shared" si="1"/>
        <v>1950</v>
      </c>
    </row>
    <row r="33" spans="1:7" ht="13.5" thickBot="1">
      <c r="A33" s="15"/>
      <c r="B33" s="12"/>
      <c r="C33" s="12"/>
      <c r="D33" s="14"/>
      <c r="E33" s="47"/>
      <c r="F33" s="36"/>
      <c r="G33" s="40"/>
    </row>
    <row r="34" spans="1:7" ht="18.75" customHeight="1" thickBot="1" thickTop="1">
      <c r="A34" s="26"/>
      <c r="B34" s="27"/>
      <c r="C34" s="27"/>
      <c r="D34" s="28" t="s">
        <v>41</v>
      </c>
      <c r="E34" s="33">
        <f>E9+E26</f>
        <v>931737</v>
      </c>
      <c r="F34" s="33">
        <f>F9+F26</f>
        <v>0</v>
      </c>
      <c r="G34" s="42">
        <f>SUM(E34:F34)</f>
        <v>931737</v>
      </c>
    </row>
    <row r="35" spans="1:7" ht="18.75" customHeight="1" thickTop="1">
      <c r="A35" s="2"/>
      <c r="B35" s="2"/>
      <c r="C35" s="2"/>
      <c r="D35" s="29"/>
      <c r="E35" s="35"/>
      <c r="F35" s="31"/>
      <c r="G35" s="41"/>
    </row>
    <row r="36" spans="1:7" ht="12.75" customHeight="1">
      <c r="A36" s="2"/>
      <c r="B36" s="2"/>
      <c r="C36" s="2"/>
      <c r="D36" s="2"/>
      <c r="E36" s="30"/>
      <c r="F36" s="31"/>
      <c r="G36" s="6"/>
    </row>
    <row r="37" spans="1:7" ht="12.75">
      <c r="A37" s="29"/>
      <c r="B37" s="2"/>
      <c r="C37" s="2"/>
      <c r="D37" s="2"/>
      <c r="E37" s="30"/>
      <c r="F37" s="31"/>
      <c r="G37" s="6"/>
    </row>
    <row r="38" spans="1:7" ht="12.75">
      <c r="A38" s="29"/>
      <c r="B38" s="2"/>
      <c r="C38" s="2"/>
      <c r="D38" s="2"/>
      <c r="E38" s="18" t="s">
        <v>55</v>
      </c>
      <c r="F38" s="32"/>
      <c r="G38" s="3"/>
    </row>
    <row r="39" spans="1:7" ht="12.75">
      <c r="A39" s="29"/>
      <c r="B39" s="2"/>
      <c r="C39" s="2"/>
      <c r="D39" s="2"/>
      <c r="E39" s="18"/>
      <c r="F39" s="18"/>
      <c r="G39" s="3"/>
    </row>
    <row r="40" spans="1:7" ht="12.75">
      <c r="A40" s="29"/>
      <c r="B40" s="2"/>
      <c r="C40" s="2"/>
      <c r="D40" s="2"/>
      <c r="E40" s="18"/>
      <c r="F40" s="18"/>
      <c r="G40" s="3"/>
    </row>
    <row r="41" ht="12.75">
      <c r="E41" s="1" t="s">
        <v>56</v>
      </c>
    </row>
  </sheetData>
  <mergeCells count="5">
    <mergeCell ref="G7:G8"/>
    <mergeCell ref="E7:E8"/>
    <mergeCell ref="F7:F8"/>
    <mergeCell ref="A5:F5"/>
    <mergeCell ref="D7:D8"/>
  </mergeCells>
  <printOptions horizontalCentered="1"/>
  <pageMargins left="0.3937007874015748" right="0.3937007874015748" top="0.5905511811023623" bottom="0.7874015748031497" header="0.5118110236220472" footer="0.1968503937007874"/>
  <pageSetup cellComments="asDisplayed" fitToHeight="15" horizontalDpi="300" verticalDpi="300" orientation="portrait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E35"/>
  <sheetViews>
    <sheetView workbookViewId="0" topLeftCell="A1">
      <selection activeCell="G32" sqref="G32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9" spans="1:5" ht="12.75">
      <c r="A9" s="77"/>
      <c r="B9" s="78"/>
      <c r="C9" s="76" t="s">
        <v>45</v>
      </c>
      <c r="D9" s="76" t="s">
        <v>46</v>
      </c>
      <c r="E9" s="76" t="s">
        <v>41</v>
      </c>
    </row>
    <row r="10" spans="1:5" ht="12.75">
      <c r="A10" s="75"/>
      <c r="B10" s="45"/>
      <c r="C10" s="79">
        <f>C11+C18</f>
        <v>296666</v>
      </c>
      <c r="D10" s="80">
        <f>D11+D18</f>
        <v>103334</v>
      </c>
      <c r="E10" s="81">
        <f aca="true" t="shared" si="0" ref="E10:E15">SUM(C10:D10)</f>
        <v>400000</v>
      </c>
    </row>
    <row r="11" spans="1:5" ht="12.75">
      <c r="A11" s="61"/>
      <c r="B11" s="62" t="s">
        <v>51</v>
      </c>
      <c r="C11" s="82">
        <f>SUM(C12:C15)</f>
        <v>17200</v>
      </c>
      <c r="D11" s="83"/>
      <c r="E11" s="84">
        <f t="shared" si="0"/>
        <v>17200</v>
      </c>
    </row>
    <row r="12" spans="1:5" ht="12.75">
      <c r="A12" s="63" t="s">
        <v>48</v>
      </c>
      <c r="B12" s="64" t="s">
        <v>47</v>
      </c>
      <c r="C12" s="65">
        <v>5000</v>
      </c>
      <c r="D12" s="44"/>
      <c r="E12" s="60">
        <f t="shared" si="0"/>
        <v>5000</v>
      </c>
    </row>
    <row r="13" spans="1:5" ht="12.75">
      <c r="A13" s="63" t="s">
        <v>5</v>
      </c>
      <c r="B13" s="64" t="s">
        <v>6</v>
      </c>
      <c r="C13" s="65">
        <v>2000</v>
      </c>
      <c r="D13" s="44"/>
      <c r="E13" s="60">
        <f t="shared" si="0"/>
        <v>2000</v>
      </c>
    </row>
    <row r="14" spans="1:5" ht="12.75">
      <c r="A14" s="63" t="s">
        <v>7</v>
      </c>
      <c r="B14" s="64" t="s">
        <v>8</v>
      </c>
      <c r="C14" s="65">
        <v>10000</v>
      </c>
      <c r="D14" s="44"/>
      <c r="E14" s="60">
        <f t="shared" si="0"/>
        <v>10000</v>
      </c>
    </row>
    <row r="15" spans="1:5" ht="12.75">
      <c r="A15" s="63" t="s">
        <v>30</v>
      </c>
      <c r="B15" s="64" t="s">
        <v>15</v>
      </c>
      <c r="C15" s="65">
        <v>200</v>
      </c>
      <c r="D15" s="44"/>
      <c r="E15" s="60">
        <f t="shared" si="0"/>
        <v>200</v>
      </c>
    </row>
    <row r="16" spans="1:5" ht="12.75">
      <c r="A16" s="58"/>
      <c r="B16" s="59"/>
      <c r="C16" s="66"/>
      <c r="D16" s="44"/>
      <c r="E16" s="67"/>
    </row>
    <row r="17" spans="1:5" ht="12.75">
      <c r="A17" s="58"/>
      <c r="B17" s="59"/>
      <c r="C17" s="66"/>
      <c r="D17" s="44"/>
      <c r="E17" s="67"/>
    </row>
    <row r="18" spans="1:5" ht="12.75">
      <c r="A18" s="58"/>
      <c r="B18" s="59" t="s">
        <v>35</v>
      </c>
      <c r="C18" s="85">
        <f>SUM(C19:C33)</f>
        <v>279466</v>
      </c>
      <c r="D18" s="85">
        <f>SUM(D19:D33)</f>
        <v>103334</v>
      </c>
      <c r="E18" s="86">
        <f>SUM(C18:D18)</f>
        <v>382800</v>
      </c>
    </row>
    <row r="19" spans="1:5" ht="12.75">
      <c r="A19" s="68" t="s">
        <v>44</v>
      </c>
      <c r="B19" s="69"/>
      <c r="C19" s="66"/>
      <c r="D19" s="44"/>
      <c r="E19" s="67"/>
    </row>
    <row r="20" spans="1:5" ht="38.25">
      <c r="A20" s="70" t="s">
        <v>36</v>
      </c>
      <c r="B20" s="71" t="s">
        <v>37</v>
      </c>
      <c r="C20" s="66"/>
      <c r="D20" s="44"/>
      <c r="E20" s="67">
        <f>SUM(C20:D20)</f>
        <v>0</v>
      </c>
    </row>
    <row r="21" spans="1:5" ht="12.75">
      <c r="A21" s="70" t="s">
        <v>18</v>
      </c>
      <c r="B21" s="64" t="s">
        <v>14</v>
      </c>
      <c r="C21" s="66">
        <v>7000</v>
      </c>
      <c r="D21" s="44"/>
      <c r="E21" s="67">
        <f aca="true" t="shared" si="1" ref="E21:E34">SUM(C21:D21)</f>
        <v>7000</v>
      </c>
    </row>
    <row r="22" spans="1:5" ht="12.75">
      <c r="A22" s="70" t="s">
        <v>19</v>
      </c>
      <c r="B22" s="64" t="s">
        <v>11</v>
      </c>
      <c r="C22" s="66"/>
      <c r="D22" s="44">
        <v>39936</v>
      </c>
      <c r="E22" s="67">
        <f t="shared" si="1"/>
        <v>39936</v>
      </c>
    </row>
    <row r="23" spans="1:5" ht="12.75">
      <c r="A23" s="70" t="s">
        <v>20</v>
      </c>
      <c r="B23" s="64" t="s">
        <v>12</v>
      </c>
      <c r="C23" s="66"/>
      <c r="D23" s="44">
        <v>3854</v>
      </c>
      <c r="E23" s="67">
        <f t="shared" si="1"/>
        <v>3854</v>
      </c>
    </row>
    <row r="24" spans="1:5" ht="12.75">
      <c r="A24" s="70" t="s">
        <v>21</v>
      </c>
      <c r="B24" s="64" t="s">
        <v>13</v>
      </c>
      <c r="C24" s="66">
        <v>2000</v>
      </c>
      <c r="D24" s="44">
        <v>8900</v>
      </c>
      <c r="E24" s="67">
        <f t="shared" si="1"/>
        <v>10900</v>
      </c>
    </row>
    <row r="25" spans="1:5" ht="12.75">
      <c r="A25" s="70" t="s">
        <v>22</v>
      </c>
      <c r="B25" s="64" t="s">
        <v>23</v>
      </c>
      <c r="C25" s="66">
        <v>200</v>
      </c>
      <c r="D25" s="44">
        <v>1100</v>
      </c>
      <c r="E25" s="67">
        <f t="shared" si="1"/>
        <v>1300</v>
      </c>
    </row>
    <row r="26" spans="1:5" ht="12.75">
      <c r="A26" s="70" t="s">
        <v>48</v>
      </c>
      <c r="B26" s="64"/>
      <c r="C26" s="66">
        <v>20000</v>
      </c>
      <c r="D26" s="44">
        <v>19680</v>
      </c>
      <c r="E26" s="67">
        <f t="shared" si="1"/>
        <v>39680</v>
      </c>
    </row>
    <row r="27" spans="1:5" ht="12.75">
      <c r="A27" s="70" t="s">
        <v>5</v>
      </c>
      <c r="B27" s="64" t="s">
        <v>6</v>
      </c>
      <c r="C27" s="66">
        <v>5000</v>
      </c>
      <c r="D27" s="44">
        <v>10764</v>
      </c>
      <c r="E27" s="67">
        <f t="shared" si="1"/>
        <v>15764</v>
      </c>
    </row>
    <row r="28" spans="1:5" ht="12.75">
      <c r="A28" s="70" t="s">
        <v>24</v>
      </c>
      <c r="B28" s="64"/>
      <c r="C28" s="66">
        <v>6000</v>
      </c>
      <c r="D28" s="44"/>
      <c r="E28" s="67">
        <f t="shared" si="1"/>
        <v>6000</v>
      </c>
    </row>
    <row r="29" spans="1:5" ht="12.75">
      <c r="A29" s="70" t="s">
        <v>9</v>
      </c>
      <c r="B29" s="64" t="s">
        <v>10</v>
      </c>
      <c r="C29" s="66"/>
      <c r="D29" s="44">
        <v>2000</v>
      </c>
      <c r="E29" s="67">
        <f t="shared" si="1"/>
        <v>2000</v>
      </c>
    </row>
    <row r="30" spans="1:5" ht="12.75">
      <c r="A30" s="70" t="s">
        <v>7</v>
      </c>
      <c r="B30" s="64" t="s">
        <v>8</v>
      </c>
      <c r="C30" s="66">
        <v>237466</v>
      </c>
      <c r="D30" s="44">
        <v>15600</v>
      </c>
      <c r="E30" s="67">
        <f t="shared" si="1"/>
        <v>253066</v>
      </c>
    </row>
    <row r="31" spans="1:5" ht="12.75">
      <c r="A31" s="70" t="s">
        <v>30</v>
      </c>
      <c r="B31" s="64" t="s">
        <v>15</v>
      </c>
      <c r="C31" s="66">
        <v>1800</v>
      </c>
      <c r="D31" s="44"/>
      <c r="E31" s="67">
        <f t="shared" si="1"/>
        <v>1800</v>
      </c>
    </row>
    <row r="32" spans="1:5" ht="12.75">
      <c r="A32" s="70" t="s">
        <v>25</v>
      </c>
      <c r="B32" s="64" t="s">
        <v>31</v>
      </c>
      <c r="C32" s="66"/>
      <c r="D32" s="44"/>
      <c r="E32" s="67">
        <f t="shared" si="1"/>
        <v>0</v>
      </c>
    </row>
    <row r="33" spans="1:5" ht="25.5">
      <c r="A33" s="70" t="s">
        <v>32</v>
      </c>
      <c r="B33" s="72" t="s">
        <v>33</v>
      </c>
      <c r="C33" s="66"/>
      <c r="D33" s="44">
        <v>1500</v>
      </c>
      <c r="E33" s="67">
        <f t="shared" si="1"/>
        <v>1500</v>
      </c>
    </row>
    <row r="34" spans="1:5" ht="12.75">
      <c r="A34" s="73"/>
      <c r="B34" s="66"/>
      <c r="C34" s="66"/>
      <c r="D34" s="44"/>
      <c r="E34" s="67">
        <f t="shared" si="1"/>
        <v>0</v>
      </c>
    </row>
    <row r="35" spans="1:5" ht="12.75">
      <c r="A35" s="74"/>
      <c r="B35" s="46"/>
      <c r="C35" s="87">
        <f>SUM(C10)</f>
        <v>296666</v>
      </c>
      <c r="D35" s="87">
        <f>SUM(D10)</f>
        <v>103334</v>
      </c>
      <c r="E35" s="87">
        <f>SUM(E10)</f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2006-01-03T09:04:38Z</cp:lastPrinted>
  <dcterms:created xsi:type="dcterms:W3CDTF">2000-11-02T08:00:54Z</dcterms:created>
  <dcterms:modified xsi:type="dcterms:W3CDTF">2006-01-20T10:00:30Z</dcterms:modified>
  <cp:category/>
  <cp:version/>
  <cp:contentType/>
  <cp:contentStatus/>
  <cp:revision>1</cp:revision>
</cp:coreProperties>
</file>