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5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<sst xmlns="http://schemas.openxmlformats.org/spreadsheetml/2006/main" count="122" uniqueCount="69">
  <si>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</si>
  <si>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</si>
  <si>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</si>
  <si>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</si>
  <si>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</si>
  <si>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</si>
  <si>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</si>
  <si>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</si>
  <si>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</si>
  <si>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</si>
  <si>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</si>
  <si>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</si>
  <si>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</si>
  <si>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</si>
  <si>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</si>
  <si>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</si>
  <si>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</si>
  <si>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</si>
  <si>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</si>
  <si>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</si>
  <si>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</si>
  <si>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</si>
  <si>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</si>
  <si>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</si>
  <si>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</si>
  <si>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</si>
  <si>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</si>
  <si>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</si>
  <si>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</si>
  <si>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</si>
  <si>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</si>
  <si>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</si>
  <si>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</si>
  <si>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</si>
  <si>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</si>
  <si>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</si>
  <si>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</si>
  <si>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</si>
  <si>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</si>
  <si>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</si>
  <si>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</si>
  <si>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</si>
  <si>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</si>
  <si>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</si>
  <si>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</si>
  <si>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</si>
  <si>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Razem plan na 2005</t>
  </si>
  <si>
    <t>Zmniejszenia</t>
  </si>
  <si>
    <t>Zwiększenia</t>
  </si>
  <si>
    <t>Burmistrza Wyszkowa</t>
  </si>
  <si>
    <t>Burmistrz Wyszkowa</t>
  </si>
  <si>
    <t>Grzegorz Nowosielski</t>
  </si>
  <si>
    <t>Zmiana plan wydatków budżetu gminy na 2006 rok.</t>
  </si>
  <si>
    <t>Wynagrodzenia bezosobowe</t>
  </si>
  <si>
    <t>Pomoc Społeczna</t>
  </si>
  <si>
    <t>Pozostała działalność</t>
  </si>
  <si>
    <t>Ośrodki pomocy społecznej</t>
  </si>
  <si>
    <t>Usługi opiekuńcze i specjal.usł.opiek.</t>
  </si>
  <si>
    <t>Ośrodki wsparcia</t>
  </si>
  <si>
    <t>Wpłaty na Państw.Fundusz Reh.Osób Niepełnospr.</t>
  </si>
  <si>
    <t>Ochrona zdrowia</t>
  </si>
  <si>
    <t>Świadczenia rodzinne oraz składki na ubezpieczenia emerytalne i rentowe z ubezpieczenia społecznego</t>
  </si>
  <si>
    <t>Oświata i wychowanie</t>
  </si>
  <si>
    <t>Szkoły podstawowe</t>
  </si>
  <si>
    <t>Zakup usług dostępu do sieci Internet</t>
  </si>
  <si>
    <t>Dowożenie uczniów do szkół</t>
  </si>
  <si>
    <t>Załącznik Nr 1</t>
  </si>
  <si>
    <t>do Zarządzenia Nr 69/2006</t>
  </si>
  <si>
    <t>z dnia 30 maja 2006r.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</si>
</sst>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6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u val="single"/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2"/>
      <name val="Arial CE"/>
      <family val="2"/>
    </font>
    <font>
      <b/>
      <sz val="11"/>
      <name val="Arial"/>
      <family val="0"/>
    </font>
    <font>
      <u val="single"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9" fillId="0" borderId="7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3" fontId="8" fillId="0" borderId="19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9" fillId="0" borderId="20" xfId="0" applyFont="1" applyBorder="1" applyAlignment="1">
      <alignment wrapText="1"/>
    </xf>
    <xf numFmtId="0" fontId="6" fillId="0" borderId="7" xfId="0" applyFont="1" applyBorder="1" applyAlignment="1">
      <alignment vertical="center" wrapText="1"/>
    </xf>
    <xf numFmtId="3" fontId="9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13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7" fillId="0" borderId="21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3" fontId="9" fillId="0" borderId="13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3" xfId="0" applyFont="1" applyBorder="1" applyAlignment="1">
      <alignment vertical="center"/>
    </xf>
    <xf numFmtId="0" fontId="7" fillId="0" borderId="23" xfId="0" applyFont="1" applyBorder="1" applyAlignment="1">
      <alignment/>
    </xf>
    <xf numFmtId="0" fontId="7" fillId="0" borderId="26" xfId="0" applyFont="1" applyBorder="1" applyAlignment="1">
      <alignment vertical="center"/>
    </xf>
    <xf numFmtId="0" fontId="8" fillId="0" borderId="23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center"/>
    </xf>
    <xf numFmtId="3" fontId="12" fillId="0" borderId="23" xfId="0" applyNumberFormat="1" applyFont="1" applyBorder="1" applyAlignment="1">
      <alignment wrapText="1"/>
    </xf>
    <xf numFmtId="3" fontId="8" fillId="0" borderId="27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wrapText="1"/>
    </xf>
    <xf numFmtId="3" fontId="8" fillId="0" borderId="23" xfId="0" applyNumberFormat="1" applyFont="1" applyBorder="1" applyAlignment="1">
      <alignment vertical="center" wrapText="1"/>
    </xf>
    <xf numFmtId="3" fontId="13" fillId="0" borderId="23" xfId="0" applyNumberFormat="1" applyFont="1" applyBorder="1" applyAlignment="1">
      <alignment wrapText="1"/>
    </xf>
    <xf numFmtId="3" fontId="7" fillId="0" borderId="27" xfId="0" applyNumberFormat="1" applyFont="1" applyBorder="1" applyAlignment="1">
      <alignment vertical="center" wrapText="1"/>
    </xf>
    <xf numFmtId="3" fontId="13" fillId="0" borderId="10" xfId="0" applyNumberFormat="1" applyFont="1" applyBorder="1" applyAlignment="1">
      <alignment wrapText="1"/>
    </xf>
    <xf numFmtId="3" fontId="7" fillId="0" borderId="23" xfId="0" applyNumberFormat="1" applyFont="1" applyBorder="1" applyAlignment="1">
      <alignment vertical="center" wrapText="1"/>
    </xf>
    <xf numFmtId="3" fontId="9" fillId="0" borderId="23" xfId="0" applyNumberFormat="1" applyFont="1" applyBorder="1" applyAlignment="1">
      <alignment wrapText="1"/>
    </xf>
    <xf numFmtId="3" fontId="9" fillId="0" borderId="23" xfId="0" applyNumberFormat="1" applyFont="1" applyBorder="1" applyAlignment="1">
      <alignment wrapText="1"/>
    </xf>
    <xf numFmtId="3" fontId="6" fillId="0" borderId="27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wrapText="1"/>
    </xf>
    <xf numFmtId="3" fontId="6" fillId="0" borderId="23" xfId="0" applyNumberFormat="1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 wrapText="1"/>
    </xf>
    <xf numFmtId="3" fontId="6" fillId="0" borderId="23" xfId="0" applyNumberFormat="1" applyFont="1" applyBorder="1" applyAlignment="1">
      <alignment vertical="center" wrapText="1"/>
    </xf>
    <xf numFmtId="3" fontId="9" fillId="0" borderId="24" xfId="0" applyNumberFormat="1" applyFont="1" applyBorder="1" applyAlignment="1">
      <alignment wrapText="1"/>
    </xf>
    <xf numFmtId="3" fontId="9" fillId="0" borderId="24" xfId="0" applyNumberFormat="1" applyFont="1" applyBorder="1" applyAlignment="1">
      <alignment wrapText="1"/>
    </xf>
    <xf numFmtId="3" fontId="6" fillId="0" borderId="28" xfId="0" applyNumberFormat="1" applyFont="1" applyBorder="1" applyAlignment="1">
      <alignment vertical="center" wrapText="1"/>
    </xf>
    <xf numFmtId="3" fontId="9" fillId="0" borderId="29" xfId="0" applyNumberFormat="1" applyFont="1" applyBorder="1" applyAlignment="1">
      <alignment wrapText="1"/>
    </xf>
    <xf numFmtId="3" fontId="6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3" fontId="6" fillId="0" borderId="24" xfId="0" applyNumberFormat="1" applyFont="1" applyBorder="1" applyAlignment="1">
      <alignment vertical="center" wrapText="1"/>
    </xf>
    <xf numFmtId="3" fontId="8" fillId="0" borderId="27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27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6" fillId="0" borderId="27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3" fontId="6" fillId="0" borderId="30" xfId="0" applyNumberFormat="1" applyFont="1" applyBorder="1" applyAlignment="1">
      <alignment horizontal="right"/>
    </xf>
    <xf numFmtId="3" fontId="13" fillId="0" borderId="31" xfId="0" applyNumberFormat="1" applyFont="1" applyBorder="1" applyAlignment="1">
      <alignment/>
    </xf>
    <xf numFmtId="3" fontId="6" fillId="0" borderId="24" xfId="0" applyNumberFormat="1" applyFont="1" applyBorder="1" applyAlignment="1">
      <alignment horizontal="right"/>
    </xf>
    <xf numFmtId="0" fontId="9" fillId="0" borderId="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75" zoomScaleNormal="75" workbookViewId="0" topLeftCell="C40">
      <selection activeCell="G64" sqref="G64"/>
    </sheetView>
  </sheetViews>
  <sheetFormatPr defaultColWidth="9.140625" defaultRowHeight="12.75"/>
  <cols>
    <col min="1" max="1" width="4.57421875" style="31" customWidth="1"/>
    <col min="2" max="2" width="7.140625" style="31" customWidth="1"/>
    <col min="3" max="3" width="6.421875" style="31" customWidth="1"/>
    <col min="4" max="4" width="50.8515625" style="31" customWidth="1"/>
    <col min="5" max="5" width="15.28125" style="31" customWidth="1"/>
    <col min="6" max="6" width="13.00390625" style="31" customWidth="1"/>
    <col min="7" max="7" width="12.28125" style="31" customWidth="1"/>
    <col min="8" max="8" width="13.28125" style="31" customWidth="1"/>
    <col min="9" max="9" width="15.28125" style="31" customWidth="1"/>
    <col min="10" max="10" width="12.57421875" style="31" customWidth="1"/>
    <col min="11" max="16384" width="9.140625" style="31" customWidth="1"/>
  </cols>
  <sheetData>
    <row r="1" spans="1:10" s="50" customFormat="1" ht="15">
      <c r="A1" s="27"/>
      <c r="B1" s="27"/>
      <c r="C1" s="27"/>
      <c r="D1" s="28"/>
      <c r="E1" s="29"/>
      <c r="F1" s="29"/>
      <c r="G1" s="30"/>
      <c r="H1" s="55" t="s">
        <v>66</v>
      </c>
      <c r="I1" s="56"/>
      <c r="J1" s="56"/>
    </row>
    <row r="2" spans="1:10" s="50" customFormat="1" ht="15">
      <c r="A2" s="27"/>
      <c r="B2" s="27"/>
      <c r="C2" s="27"/>
      <c r="D2" s="28"/>
      <c r="E2" s="29"/>
      <c r="F2" s="29"/>
      <c r="G2" s="30"/>
      <c r="H2" s="55" t="s">
        <v>67</v>
      </c>
      <c r="I2" s="56"/>
      <c r="J2" s="56"/>
    </row>
    <row r="3" spans="1:10" s="50" customFormat="1" ht="15">
      <c r="A3" s="27"/>
      <c r="B3" s="27"/>
      <c r="C3" s="27"/>
      <c r="D3" s="28"/>
      <c r="E3" s="29"/>
      <c r="F3" s="29"/>
      <c r="G3" s="30"/>
      <c r="H3" s="55" t="s">
        <v>49</v>
      </c>
      <c r="I3" s="56"/>
      <c r="J3" s="56"/>
    </row>
    <row r="4" spans="1:10" s="50" customFormat="1" ht="15">
      <c r="A4" s="27"/>
      <c r="B4" s="27"/>
      <c r="C4" s="27"/>
      <c r="D4" s="28"/>
      <c r="E4" s="29"/>
      <c r="F4" s="29"/>
      <c r="G4" s="30"/>
      <c r="H4" s="55" t="s">
        <v>68</v>
      </c>
      <c r="I4" s="56"/>
      <c r="J4" s="56"/>
    </row>
    <row r="5" spans="1:10" s="50" customFormat="1" ht="15.75">
      <c r="A5" s="128" t="s">
        <v>52</v>
      </c>
      <c r="B5" s="129"/>
      <c r="C5" s="129"/>
      <c r="D5" s="129"/>
      <c r="E5" s="129"/>
      <c r="F5" s="129"/>
      <c r="G5" s="130"/>
      <c r="H5" s="130"/>
      <c r="I5" s="130"/>
      <c r="J5" s="31"/>
    </row>
    <row r="6" spans="1:10" s="50" customFormat="1" ht="14.25">
      <c r="A6" s="33"/>
      <c r="B6" s="33"/>
      <c r="C6" s="33"/>
      <c r="D6" s="33"/>
      <c r="E6" s="33"/>
      <c r="F6" s="33"/>
      <c r="G6" s="34"/>
      <c r="H6" s="31"/>
      <c r="I6" s="31"/>
      <c r="J6" s="31"/>
    </row>
    <row r="7" spans="1:10" s="50" customFormat="1" ht="13.5" customHeight="1" thickBot="1">
      <c r="A7" s="35" t="s">
        <v>0</v>
      </c>
      <c r="B7" s="35"/>
      <c r="C7" s="36"/>
      <c r="D7" s="126" t="s">
        <v>1</v>
      </c>
      <c r="E7" s="122" t="s">
        <v>47</v>
      </c>
      <c r="F7" s="122"/>
      <c r="G7" s="123"/>
      <c r="H7" s="124" t="s">
        <v>48</v>
      </c>
      <c r="I7" s="122"/>
      <c r="J7" s="125"/>
    </row>
    <row r="8" spans="1:10" s="50" customFormat="1" ht="43.5" customHeight="1" thickTop="1">
      <c r="A8" s="35" t="s">
        <v>2</v>
      </c>
      <c r="B8" s="37" t="s">
        <v>3</v>
      </c>
      <c r="C8" s="38" t="s">
        <v>4</v>
      </c>
      <c r="D8" s="127"/>
      <c r="E8" s="39" t="s">
        <v>38</v>
      </c>
      <c r="F8" s="40" t="s">
        <v>39</v>
      </c>
      <c r="G8" s="41" t="s">
        <v>46</v>
      </c>
      <c r="H8" s="57" t="s">
        <v>38</v>
      </c>
      <c r="I8" s="40" t="s">
        <v>39</v>
      </c>
      <c r="J8" s="58" t="s">
        <v>46</v>
      </c>
    </row>
    <row r="9" spans="1:10" s="50" customFormat="1" ht="15">
      <c r="A9" s="48">
        <v>801</v>
      </c>
      <c r="B9" s="78"/>
      <c r="C9" s="60"/>
      <c r="D9" s="80" t="s">
        <v>62</v>
      </c>
      <c r="E9" s="86">
        <f>E10+E15+E20</f>
        <v>28600</v>
      </c>
      <c r="F9" s="86">
        <f>F10+F15+F20</f>
        <v>0</v>
      </c>
      <c r="G9" s="87">
        <f>SUM(E9:F9)</f>
        <v>28600</v>
      </c>
      <c r="H9" s="86">
        <f>H10+H15+H20</f>
        <v>28600</v>
      </c>
      <c r="I9" s="88">
        <f>I10+I15+I20</f>
        <v>0</v>
      </c>
      <c r="J9" s="89">
        <f>SUM(H9:I9)</f>
        <v>28600</v>
      </c>
    </row>
    <row r="10" spans="1:10" s="50" customFormat="1" ht="14.25">
      <c r="A10" s="70"/>
      <c r="B10" s="76">
        <v>80101</v>
      </c>
      <c r="C10" s="63"/>
      <c r="D10" s="81" t="s">
        <v>63</v>
      </c>
      <c r="E10" s="90">
        <f>SUM(E11:E13)</f>
        <v>1100</v>
      </c>
      <c r="F10" s="90">
        <f>SUM(F11:F13)</f>
        <v>0</v>
      </c>
      <c r="G10" s="91">
        <f>SUM(E10:F10)</f>
        <v>1100</v>
      </c>
      <c r="H10" s="90">
        <f>SUM(H11:H13)</f>
        <v>1100</v>
      </c>
      <c r="I10" s="92">
        <f>SUM(I11:I13)</f>
        <v>0</v>
      </c>
      <c r="J10" s="93">
        <f>SUM(H10:I10)</f>
        <v>1100</v>
      </c>
    </row>
    <row r="11" spans="1:10" s="50" customFormat="1" ht="14.25">
      <c r="A11" s="70"/>
      <c r="B11" s="71"/>
      <c r="C11" s="62">
        <v>4300</v>
      </c>
      <c r="D11" s="79" t="s">
        <v>8</v>
      </c>
      <c r="E11" s="94">
        <v>1100</v>
      </c>
      <c r="F11" s="95"/>
      <c r="G11" s="96">
        <f>SUM(E11:F11)</f>
        <v>1100</v>
      </c>
      <c r="H11" s="94"/>
      <c r="I11" s="97"/>
      <c r="J11" s="98"/>
    </row>
    <row r="12" spans="1:10" s="50" customFormat="1" ht="14.25">
      <c r="A12" s="70"/>
      <c r="B12" s="71"/>
      <c r="C12" s="62">
        <v>4350</v>
      </c>
      <c r="D12" s="79" t="s">
        <v>64</v>
      </c>
      <c r="E12" s="94"/>
      <c r="F12" s="95"/>
      <c r="G12" s="96"/>
      <c r="H12" s="94">
        <v>500</v>
      </c>
      <c r="I12" s="97"/>
      <c r="J12" s="98">
        <f>SUM(H12:I12)</f>
        <v>500</v>
      </c>
    </row>
    <row r="13" spans="1:10" s="50" customFormat="1" ht="14.25">
      <c r="A13" s="70"/>
      <c r="B13" s="71"/>
      <c r="C13" s="62">
        <v>4430</v>
      </c>
      <c r="D13" s="79" t="s">
        <v>30</v>
      </c>
      <c r="E13" s="94"/>
      <c r="F13" s="95"/>
      <c r="G13" s="96"/>
      <c r="H13" s="94">
        <v>600</v>
      </c>
      <c r="I13" s="97"/>
      <c r="J13" s="98">
        <f>SUM(H13:I13)</f>
        <v>600</v>
      </c>
    </row>
    <row r="14" spans="1:10" s="50" customFormat="1" ht="14.25">
      <c r="A14" s="70"/>
      <c r="B14" s="71"/>
      <c r="C14" s="62"/>
      <c r="D14" s="79"/>
      <c r="E14" s="94"/>
      <c r="F14" s="95"/>
      <c r="G14" s="99"/>
      <c r="H14" s="94"/>
      <c r="I14" s="97"/>
      <c r="J14" s="100"/>
    </row>
    <row r="15" spans="1:10" s="50" customFormat="1" ht="14.25">
      <c r="A15" s="70"/>
      <c r="B15" s="76">
        <v>80113</v>
      </c>
      <c r="C15" s="63"/>
      <c r="D15" s="81" t="s">
        <v>65</v>
      </c>
      <c r="E15" s="90">
        <f>SUM(E16:E18)</f>
        <v>26000</v>
      </c>
      <c r="F15" s="90">
        <f>SUM(F16:F18)</f>
        <v>0</v>
      </c>
      <c r="G15" s="91">
        <f>SUM(E15:F15)</f>
        <v>26000</v>
      </c>
      <c r="H15" s="90">
        <f>SUM(H16:H18)</f>
        <v>26000</v>
      </c>
      <c r="I15" s="92">
        <f>SUM(I16:I18)</f>
        <v>0</v>
      </c>
      <c r="J15" s="93">
        <f>SUM(H15:I15)</f>
        <v>26000</v>
      </c>
    </row>
    <row r="16" spans="1:10" s="50" customFormat="1" ht="14.25">
      <c r="A16" s="70"/>
      <c r="B16" s="71"/>
      <c r="C16" s="62">
        <v>4010</v>
      </c>
      <c r="D16" s="79" t="s">
        <v>11</v>
      </c>
      <c r="E16" s="94"/>
      <c r="F16" s="95"/>
      <c r="G16" s="96">
        <f>SUM(E16:F16)</f>
        <v>0</v>
      </c>
      <c r="H16" s="94">
        <v>22500</v>
      </c>
      <c r="I16" s="97"/>
      <c r="J16" s="98">
        <f>SUM(H16:I16)</f>
        <v>22500</v>
      </c>
    </row>
    <row r="17" spans="1:10" s="50" customFormat="1" ht="14.25">
      <c r="A17" s="70"/>
      <c r="B17" s="71"/>
      <c r="C17" s="62">
        <v>4110</v>
      </c>
      <c r="D17" s="79" t="s">
        <v>13</v>
      </c>
      <c r="E17" s="94"/>
      <c r="F17" s="95"/>
      <c r="G17" s="96">
        <f>SUM(E17:F17)</f>
        <v>0</v>
      </c>
      <c r="H17" s="94">
        <v>3500</v>
      </c>
      <c r="I17" s="97"/>
      <c r="J17" s="98">
        <f>SUM(H17:I17)</f>
        <v>3500</v>
      </c>
    </row>
    <row r="18" spans="1:10" s="50" customFormat="1" ht="14.25">
      <c r="A18" s="70"/>
      <c r="B18" s="71"/>
      <c r="C18" s="62">
        <v>4300</v>
      </c>
      <c r="D18" s="79" t="s">
        <v>8</v>
      </c>
      <c r="E18" s="94">
        <v>26000</v>
      </c>
      <c r="F18" s="95"/>
      <c r="G18" s="96">
        <f>SUM(E18:F18)</f>
        <v>26000</v>
      </c>
      <c r="H18" s="94"/>
      <c r="I18" s="97"/>
      <c r="J18" s="98"/>
    </row>
    <row r="19" spans="1:10" s="50" customFormat="1" ht="14.25">
      <c r="A19" s="70"/>
      <c r="B19" s="71"/>
      <c r="C19" s="62"/>
      <c r="D19" s="79"/>
      <c r="E19" s="94"/>
      <c r="F19" s="95"/>
      <c r="G19" s="99"/>
      <c r="H19" s="94"/>
      <c r="I19" s="97"/>
      <c r="J19" s="100"/>
    </row>
    <row r="20" spans="1:10" s="50" customFormat="1" ht="14.25">
      <c r="A20" s="70"/>
      <c r="B20" s="76">
        <v>80195</v>
      </c>
      <c r="C20" s="63"/>
      <c r="D20" s="81" t="s">
        <v>55</v>
      </c>
      <c r="E20" s="90">
        <f>SUM(E21:E23)</f>
        <v>1500</v>
      </c>
      <c r="F20" s="90">
        <f>SUM(F21:F23)</f>
        <v>0</v>
      </c>
      <c r="G20" s="91">
        <f>SUM(E20:F20)</f>
        <v>1500</v>
      </c>
      <c r="H20" s="90">
        <f>SUM(H21:H23)</f>
        <v>1500</v>
      </c>
      <c r="I20" s="92">
        <f>SUM(I21:I23)</f>
        <v>0</v>
      </c>
      <c r="J20" s="93">
        <f>SUM(H20:I20)</f>
        <v>1500</v>
      </c>
    </row>
    <row r="21" spans="1:10" s="50" customFormat="1" ht="14.25">
      <c r="A21" s="70"/>
      <c r="B21" s="71"/>
      <c r="C21" s="62">
        <v>4010</v>
      </c>
      <c r="D21" s="79" t="s">
        <v>11</v>
      </c>
      <c r="E21" s="94"/>
      <c r="F21" s="95"/>
      <c r="G21" s="99"/>
      <c r="H21" s="94">
        <v>1000</v>
      </c>
      <c r="I21" s="97"/>
      <c r="J21" s="100">
        <f>SUM(H21:I21)</f>
        <v>1000</v>
      </c>
    </row>
    <row r="22" spans="1:10" s="50" customFormat="1" ht="14.25">
      <c r="A22" s="70"/>
      <c r="B22" s="71"/>
      <c r="C22" s="62">
        <v>4110</v>
      </c>
      <c r="D22" s="79" t="s">
        <v>13</v>
      </c>
      <c r="E22" s="94"/>
      <c r="F22" s="95"/>
      <c r="G22" s="99"/>
      <c r="H22" s="94">
        <v>500</v>
      </c>
      <c r="I22" s="97"/>
      <c r="J22" s="100">
        <f>SUM(H22:I22)</f>
        <v>500</v>
      </c>
    </row>
    <row r="23" spans="1:10" s="50" customFormat="1" ht="14.25">
      <c r="A23" s="70"/>
      <c r="B23" s="71"/>
      <c r="C23" s="62">
        <v>4300</v>
      </c>
      <c r="D23" s="79" t="s">
        <v>8</v>
      </c>
      <c r="E23" s="94">
        <v>1500</v>
      </c>
      <c r="F23" s="95"/>
      <c r="G23" s="99">
        <f>SUM(E23:F23)</f>
        <v>1500</v>
      </c>
      <c r="H23" s="94"/>
      <c r="I23" s="97"/>
      <c r="J23" s="100"/>
    </row>
    <row r="24" spans="1:10" s="50" customFormat="1" ht="14.25">
      <c r="A24" s="72"/>
      <c r="B24" s="73"/>
      <c r="C24" s="74"/>
      <c r="D24" s="75"/>
      <c r="E24" s="101"/>
      <c r="F24" s="102"/>
      <c r="G24" s="103"/>
      <c r="H24" s="102"/>
      <c r="I24" s="104"/>
      <c r="J24" s="105"/>
    </row>
    <row r="25" spans="1:10" s="50" customFormat="1" ht="15">
      <c r="A25" s="48">
        <v>851</v>
      </c>
      <c r="B25" s="78"/>
      <c r="C25" s="60"/>
      <c r="D25" s="80" t="s">
        <v>60</v>
      </c>
      <c r="E25" s="86">
        <f>SUM(E26)</f>
        <v>12023</v>
      </c>
      <c r="F25" s="86">
        <f>SUM(F26)</f>
        <v>0</v>
      </c>
      <c r="G25" s="87">
        <f aca="true" t="shared" si="0" ref="G25:G32">SUM(E25:F25)</f>
        <v>12023</v>
      </c>
      <c r="H25" s="86">
        <f>SUM(H26)</f>
        <v>12023</v>
      </c>
      <c r="I25" s="88">
        <f>SUM(I26)</f>
        <v>0</v>
      </c>
      <c r="J25" s="89">
        <f aca="true" t="shared" si="1" ref="J25:J31">SUM(H25:I25)</f>
        <v>12023</v>
      </c>
    </row>
    <row r="26" spans="1:10" s="50" customFormat="1" ht="14.25">
      <c r="A26" s="70"/>
      <c r="B26" s="76">
        <v>85154</v>
      </c>
      <c r="C26" s="63"/>
      <c r="D26" s="77" t="s">
        <v>33</v>
      </c>
      <c r="E26" s="92">
        <f>SUM(E27:E32)</f>
        <v>12023</v>
      </c>
      <c r="F26" s="92">
        <f>SUM(F27:F30)</f>
        <v>0</v>
      </c>
      <c r="G26" s="91">
        <f t="shared" si="0"/>
        <v>12023</v>
      </c>
      <c r="H26" s="92">
        <f>SUM(H27:H32)</f>
        <v>12023</v>
      </c>
      <c r="I26" s="92">
        <f>SUM(I27:I30)</f>
        <v>0</v>
      </c>
      <c r="J26" s="93">
        <f t="shared" si="1"/>
        <v>12023</v>
      </c>
    </row>
    <row r="27" spans="1:10" s="50" customFormat="1" ht="14.25">
      <c r="A27" s="70"/>
      <c r="B27" s="71"/>
      <c r="C27" s="53">
        <v>4010</v>
      </c>
      <c r="D27" s="62" t="s">
        <v>11</v>
      </c>
      <c r="E27" s="106"/>
      <c r="F27" s="97"/>
      <c r="G27" s="99"/>
      <c r="H27" s="106">
        <v>1023</v>
      </c>
      <c r="I27" s="97"/>
      <c r="J27" s="100">
        <f t="shared" si="1"/>
        <v>1023</v>
      </c>
    </row>
    <row r="28" spans="1:10" s="50" customFormat="1" ht="14.25">
      <c r="A28" s="70"/>
      <c r="B28" s="71"/>
      <c r="C28" s="53">
        <v>4040</v>
      </c>
      <c r="D28" s="62" t="s">
        <v>12</v>
      </c>
      <c r="E28" s="106">
        <v>1023</v>
      </c>
      <c r="F28" s="97"/>
      <c r="G28" s="99">
        <f t="shared" si="0"/>
        <v>1023</v>
      </c>
      <c r="H28" s="106"/>
      <c r="I28" s="97"/>
      <c r="J28" s="100"/>
    </row>
    <row r="29" spans="1:10" s="50" customFormat="1" ht="14.25">
      <c r="A29" s="70"/>
      <c r="B29" s="71"/>
      <c r="C29" s="83">
        <v>4140</v>
      </c>
      <c r="D29" s="84" t="s">
        <v>59</v>
      </c>
      <c r="E29" s="94"/>
      <c r="F29" s="97"/>
      <c r="G29" s="99"/>
      <c r="H29" s="106">
        <v>1000</v>
      </c>
      <c r="I29" s="97"/>
      <c r="J29" s="100">
        <f t="shared" si="1"/>
        <v>1000</v>
      </c>
    </row>
    <row r="30" spans="1:10" s="50" customFormat="1" ht="14.25">
      <c r="A30" s="70"/>
      <c r="B30" s="71"/>
      <c r="C30" s="83">
        <v>4210</v>
      </c>
      <c r="D30" s="84" t="s">
        <v>6</v>
      </c>
      <c r="E30" s="94">
        <v>1000</v>
      </c>
      <c r="F30" s="97"/>
      <c r="G30" s="99">
        <f t="shared" si="0"/>
        <v>1000</v>
      </c>
      <c r="H30" s="106"/>
      <c r="I30" s="97"/>
      <c r="J30" s="100"/>
    </row>
    <row r="31" spans="1:10" s="50" customFormat="1" ht="14.25">
      <c r="A31" s="70"/>
      <c r="B31" s="71"/>
      <c r="C31" s="82">
        <v>4170</v>
      </c>
      <c r="D31" s="84" t="s">
        <v>53</v>
      </c>
      <c r="E31" s="94"/>
      <c r="F31" s="97"/>
      <c r="G31" s="99"/>
      <c r="H31" s="94">
        <v>10000</v>
      </c>
      <c r="I31" s="97"/>
      <c r="J31" s="100">
        <f t="shared" si="1"/>
        <v>10000</v>
      </c>
    </row>
    <row r="32" spans="1:10" s="50" customFormat="1" ht="14.25">
      <c r="A32" s="70"/>
      <c r="B32" s="71"/>
      <c r="C32" s="62">
        <v>4300</v>
      </c>
      <c r="D32" s="85" t="s">
        <v>8</v>
      </c>
      <c r="E32" s="94">
        <v>10000</v>
      </c>
      <c r="F32" s="97"/>
      <c r="G32" s="99">
        <f t="shared" si="0"/>
        <v>10000</v>
      </c>
      <c r="H32" s="94"/>
      <c r="I32" s="97"/>
      <c r="J32" s="100"/>
    </row>
    <row r="33" spans="1:10" s="50" customFormat="1" ht="14.25">
      <c r="A33" s="72"/>
      <c r="B33" s="73"/>
      <c r="C33" s="74"/>
      <c r="D33" s="75"/>
      <c r="E33" s="101"/>
      <c r="F33" s="107"/>
      <c r="G33" s="103"/>
      <c r="H33" s="101"/>
      <c r="I33" s="107"/>
      <c r="J33" s="108"/>
    </row>
    <row r="34" spans="1:10" s="50" customFormat="1" ht="15" customHeight="1">
      <c r="A34" s="48">
        <v>852</v>
      </c>
      <c r="B34" s="49"/>
      <c r="C34" s="53"/>
      <c r="D34" s="60" t="s">
        <v>54</v>
      </c>
      <c r="E34" s="51">
        <f>SUM(E35+E39+E44+E52)</f>
        <v>16776</v>
      </c>
      <c r="F34" s="51">
        <f>SUM(F35+F39+F44+F52)</f>
        <v>8511</v>
      </c>
      <c r="G34" s="109">
        <f>SUM(E34:F34)</f>
        <v>25287</v>
      </c>
      <c r="H34" s="51">
        <f>SUM(H35+H39+H44+H52)</f>
        <v>16776</v>
      </c>
      <c r="I34" s="51">
        <f>SUM(I35+I39+I44+I52)</f>
        <v>8511</v>
      </c>
      <c r="J34" s="110">
        <f>SUM(H34:I34)</f>
        <v>25287</v>
      </c>
    </row>
    <row r="35" spans="1:10" s="50" customFormat="1" ht="15" customHeight="1">
      <c r="A35" s="48"/>
      <c r="B35" s="49">
        <v>85203</v>
      </c>
      <c r="C35" s="53"/>
      <c r="D35" s="63" t="s">
        <v>58</v>
      </c>
      <c r="E35" s="52">
        <f>SUM(E36:E37)</f>
        <v>1000</v>
      </c>
      <c r="F35" s="52"/>
      <c r="G35" s="111">
        <f>SUM(E35:F35)</f>
        <v>1000</v>
      </c>
      <c r="H35" s="52">
        <f>SUM(H36:H37)</f>
        <v>1000</v>
      </c>
      <c r="I35" s="52"/>
      <c r="J35" s="112">
        <f>SUM(H35:I35)</f>
        <v>1000</v>
      </c>
    </row>
    <row r="36" spans="1:10" s="50" customFormat="1" ht="15" customHeight="1">
      <c r="A36" s="48"/>
      <c r="B36" s="49"/>
      <c r="C36" s="53">
        <v>4140</v>
      </c>
      <c r="D36" s="62" t="s">
        <v>59</v>
      </c>
      <c r="E36" s="59"/>
      <c r="F36" s="51"/>
      <c r="G36" s="113"/>
      <c r="H36" s="59">
        <v>1000</v>
      </c>
      <c r="I36" s="51"/>
      <c r="J36" s="114">
        <f>SUM(H36:I36)</f>
        <v>1000</v>
      </c>
    </row>
    <row r="37" spans="1:10" s="50" customFormat="1" ht="15" customHeight="1">
      <c r="A37" s="48"/>
      <c r="B37" s="49"/>
      <c r="C37" s="53">
        <v>4210</v>
      </c>
      <c r="D37" s="62" t="s">
        <v>6</v>
      </c>
      <c r="E37" s="59">
        <v>1000</v>
      </c>
      <c r="F37" s="51"/>
      <c r="G37" s="113">
        <f>SUM(E37:F37)</f>
        <v>1000</v>
      </c>
      <c r="H37" s="59"/>
      <c r="I37" s="51"/>
      <c r="J37" s="114"/>
    </row>
    <row r="38" spans="1:10" s="50" customFormat="1" ht="15" customHeight="1">
      <c r="A38" s="48"/>
      <c r="B38" s="49"/>
      <c r="C38" s="53"/>
      <c r="D38" s="62"/>
      <c r="E38" s="59"/>
      <c r="F38" s="51"/>
      <c r="G38" s="113"/>
      <c r="H38" s="59"/>
      <c r="I38" s="51"/>
      <c r="J38" s="115"/>
    </row>
    <row r="39" spans="1:10" s="50" customFormat="1" ht="33" customHeight="1">
      <c r="A39" s="48"/>
      <c r="B39" s="49">
        <v>85212</v>
      </c>
      <c r="C39" s="53"/>
      <c r="D39" s="69" t="s">
        <v>61</v>
      </c>
      <c r="E39" s="61">
        <f>SUM(E40:E42)</f>
        <v>0</v>
      </c>
      <c r="F39" s="61">
        <f>SUM(F40:F42)</f>
        <v>8200</v>
      </c>
      <c r="G39" s="111">
        <f aca="true" t="shared" si="2" ref="G39:G46">SUM(E39:F39)</f>
        <v>8200</v>
      </c>
      <c r="H39" s="61">
        <f>SUM(H40:H42)</f>
        <v>0</v>
      </c>
      <c r="I39" s="61">
        <f>SUM(I40:I42)</f>
        <v>8200</v>
      </c>
      <c r="J39" s="116">
        <f aca="true" t="shared" si="3" ref="J39:J46">SUM(H39:I39)</f>
        <v>8200</v>
      </c>
    </row>
    <row r="40" spans="1:10" s="50" customFormat="1" ht="15" customHeight="1">
      <c r="A40" s="48"/>
      <c r="B40" s="49"/>
      <c r="C40" s="53">
        <v>4140</v>
      </c>
      <c r="D40" s="62" t="s">
        <v>59</v>
      </c>
      <c r="E40" s="59"/>
      <c r="F40" s="23"/>
      <c r="G40" s="113">
        <f t="shared" si="2"/>
        <v>0</v>
      </c>
      <c r="H40" s="59"/>
      <c r="I40" s="23">
        <v>2200</v>
      </c>
      <c r="J40" s="115">
        <f t="shared" si="3"/>
        <v>2200</v>
      </c>
    </row>
    <row r="41" spans="1:10" s="50" customFormat="1" ht="15" customHeight="1">
      <c r="A41" s="48"/>
      <c r="B41" s="49"/>
      <c r="C41" s="53">
        <v>4210</v>
      </c>
      <c r="D41" s="62" t="s">
        <v>6</v>
      </c>
      <c r="E41" s="59"/>
      <c r="F41" s="23">
        <v>8200</v>
      </c>
      <c r="G41" s="113">
        <f t="shared" si="2"/>
        <v>8200</v>
      </c>
      <c r="H41" s="59"/>
      <c r="I41" s="23"/>
      <c r="J41" s="115">
        <f t="shared" si="3"/>
        <v>0</v>
      </c>
    </row>
    <row r="42" spans="1:10" s="50" customFormat="1" ht="15" customHeight="1">
      <c r="A42" s="48"/>
      <c r="B42" s="49"/>
      <c r="C42" s="53">
        <v>4270</v>
      </c>
      <c r="D42" s="62" t="s">
        <v>10</v>
      </c>
      <c r="E42" s="59"/>
      <c r="F42" s="23"/>
      <c r="G42" s="113">
        <f t="shared" si="2"/>
        <v>0</v>
      </c>
      <c r="H42" s="59"/>
      <c r="I42" s="23">
        <v>6000</v>
      </c>
      <c r="J42" s="115">
        <f t="shared" si="3"/>
        <v>6000</v>
      </c>
    </row>
    <row r="43" spans="1:10" s="50" customFormat="1" ht="15" customHeight="1">
      <c r="A43" s="48"/>
      <c r="B43" s="49"/>
      <c r="C43" s="53"/>
      <c r="D43" s="62"/>
      <c r="E43" s="23"/>
      <c r="F43" s="23"/>
      <c r="G43" s="113">
        <f t="shared" si="2"/>
        <v>0</v>
      </c>
      <c r="H43" s="59"/>
      <c r="I43" s="117"/>
      <c r="J43" s="115">
        <f t="shared" si="3"/>
        <v>0</v>
      </c>
    </row>
    <row r="44" spans="1:10" s="50" customFormat="1" ht="15" customHeight="1">
      <c r="A44" s="48"/>
      <c r="B44" s="49">
        <v>85219</v>
      </c>
      <c r="C44" s="53"/>
      <c r="D44" s="63" t="s">
        <v>56</v>
      </c>
      <c r="E44" s="52">
        <f>SUM(E45:E50)</f>
        <v>13776</v>
      </c>
      <c r="F44" s="52"/>
      <c r="G44" s="111">
        <f t="shared" si="2"/>
        <v>13776</v>
      </c>
      <c r="H44" s="52">
        <f>SUM(H45:H50)</f>
        <v>13776</v>
      </c>
      <c r="I44" s="52">
        <f>SUM(I45:I50)</f>
        <v>0</v>
      </c>
      <c r="J44" s="116">
        <f t="shared" si="3"/>
        <v>13776</v>
      </c>
    </row>
    <row r="45" spans="1:10" s="50" customFormat="1" ht="15" customHeight="1">
      <c r="A45" s="48"/>
      <c r="B45" s="49"/>
      <c r="C45" s="53">
        <v>4010</v>
      </c>
      <c r="D45" s="62" t="s">
        <v>11</v>
      </c>
      <c r="E45" s="23"/>
      <c r="F45" s="23"/>
      <c r="G45" s="113">
        <f t="shared" si="2"/>
        <v>0</v>
      </c>
      <c r="H45" s="59">
        <v>3776</v>
      </c>
      <c r="I45" s="117"/>
      <c r="J45" s="115">
        <f t="shared" si="3"/>
        <v>3776</v>
      </c>
    </row>
    <row r="46" spans="1:10" s="50" customFormat="1" ht="15" customHeight="1">
      <c r="A46" s="48"/>
      <c r="B46" s="49"/>
      <c r="C46" s="53">
        <v>4040</v>
      </c>
      <c r="D46" s="62" t="s">
        <v>12</v>
      </c>
      <c r="E46" s="23">
        <v>3776</v>
      </c>
      <c r="F46" s="23"/>
      <c r="G46" s="113">
        <f t="shared" si="2"/>
        <v>3776</v>
      </c>
      <c r="H46" s="59"/>
      <c r="I46" s="117"/>
      <c r="J46" s="115">
        <f t="shared" si="3"/>
        <v>0</v>
      </c>
    </row>
    <row r="47" spans="1:10" s="50" customFormat="1" ht="15" customHeight="1">
      <c r="A47" s="48"/>
      <c r="B47" s="49"/>
      <c r="C47" s="53">
        <v>4140</v>
      </c>
      <c r="D47" s="62" t="s">
        <v>59</v>
      </c>
      <c r="E47" s="23">
        <v>6000</v>
      </c>
      <c r="F47" s="23"/>
      <c r="G47" s="113"/>
      <c r="H47" s="59"/>
      <c r="I47" s="117"/>
      <c r="J47" s="115"/>
    </row>
    <row r="48" spans="1:10" s="50" customFormat="1" ht="15" customHeight="1">
      <c r="A48" s="48"/>
      <c r="B48" s="49"/>
      <c r="C48" s="53">
        <v>4170</v>
      </c>
      <c r="D48" s="62" t="s">
        <v>53</v>
      </c>
      <c r="E48" s="23"/>
      <c r="F48" s="23"/>
      <c r="G48" s="113">
        <f>SUM(E48:F48)</f>
        <v>0</v>
      </c>
      <c r="H48" s="59">
        <v>6000</v>
      </c>
      <c r="I48" s="117"/>
      <c r="J48" s="115">
        <f>SUM(H48:I48)</f>
        <v>6000</v>
      </c>
    </row>
    <row r="49" spans="1:10" s="50" customFormat="1" ht="15" customHeight="1">
      <c r="A49" s="48"/>
      <c r="B49" s="49"/>
      <c r="C49" s="53">
        <v>4260</v>
      </c>
      <c r="D49" s="62" t="s">
        <v>16</v>
      </c>
      <c r="E49" s="23">
        <v>4000</v>
      </c>
      <c r="F49" s="23"/>
      <c r="G49" s="113">
        <f>SUM(E49:F49)</f>
        <v>4000</v>
      </c>
      <c r="H49" s="59"/>
      <c r="I49" s="117"/>
      <c r="J49" s="115"/>
    </row>
    <row r="50" spans="1:10" s="50" customFormat="1" ht="15" customHeight="1">
      <c r="A50" s="48"/>
      <c r="B50" s="49"/>
      <c r="C50" s="53">
        <v>4270</v>
      </c>
      <c r="D50" s="62" t="s">
        <v>10</v>
      </c>
      <c r="E50" s="23"/>
      <c r="F50" s="23"/>
      <c r="G50" s="113"/>
      <c r="H50" s="59">
        <v>4000</v>
      </c>
      <c r="I50" s="117"/>
      <c r="J50" s="115">
        <f>SUM(H50:I50)</f>
        <v>4000</v>
      </c>
    </row>
    <row r="51" spans="1:10" s="50" customFormat="1" ht="15" customHeight="1">
      <c r="A51" s="48"/>
      <c r="B51" s="49"/>
      <c r="C51" s="53"/>
      <c r="D51" s="62"/>
      <c r="E51" s="23"/>
      <c r="F51" s="23"/>
      <c r="G51" s="113"/>
      <c r="H51" s="59"/>
      <c r="I51" s="117"/>
      <c r="J51" s="115"/>
    </row>
    <row r="52" spans="1:10" s="50" customFormat="1" ht="15" customHeight="1">
      <c r="A52" s="48"/>
      <c r="B52" s="49">
        <v>85228</v>
      </c>
      <c r="C52" s="53"/>
      <c r="D52" s="63" t="s">
        <v>57</v>
      </c>
      <c r="E52" s="52">
        <f>SUM(E53:E57)</f>
        <v>2000</v>
      </c>
      <c r="F52" s="52">
        <f>SUM(F53:F57)</f>
        <v>311</v>
      </c>
      <c r="G52" s="111">
        <f aca="true" t="shared" si="4" ref="G52:G58">SUM(E52:F52)</f>
        <v>2311</v>
      </c>
      <c r="H52" s="52">
        <f>SUM(H53:H57)</f>
        <v>2000</v>
      </c>
      <c r="I52" s="52">
        <f>SUM(I53:I57)</f>
        <v>311</v>
      </c>
      <c r="J52" s="116">
        <f aca="true" t="shared" si="5" ref="J52:J58">SUM(H52:I52)</f>
        <v>2311</v>
      </c>
    </row>
    <row r="53" spans="1:10" s="50" customFormat="1" ht="15" customHeight="1">
      <c r="A53" s="48"/>
      <c r="B53" s="49"/>
      <c r="C53" s="53">
        <v>4010</v>
      </c>
      <c r="D53" s="62" t="s">
        <v>11</v>
      </c>
      <c r="E53" s="23"/>
      <c r="F53" s="23"/>
      <c r="G53" s="113">
        <f t="shared" si="4"/>
        <v>0</v>
      </c>
      <c r="H53" s="23"/>
      <c r="I53" s="23">
        <v>311</v>
      </c>
      <c r="J53" s="115">
        <f t="shared" si="5"/>
        <v>311</v>
      </c>
    </row>
    <row r="54" spans="1:10" s="50" customFormat="1" ht="15" customHeight="1">
      <c r="A54" s="48"/>
      <c r="B54" s="49"/>
      <c r="C54" s="53">
        <v>4040</v>
      </c>
      <c r="D54" s="62" t="s">
        <v>12</v>
      </c>
      <c r="E54" s="23"/>
      <c r="F54" s="23">
        <v>311</v>
      </c>
      <c r="G54" s="113">
        <f t="shared" si="4"/>
        <v>311</v>
      </c>
      <c r="H54" s="23"/>
      <c r="I54" s="23"/>
      <c r="J54" s="115">
        <f t="shared" si="5"/>
        <v>0</v>
      </c>
    </row>
    <row r="55" spans="1:10" s="50" customFormat="1" ht="15" customHeight="1">
      <c r="A55" s="48"/>
      <c r="B55" s="49"/>
      <c r="C55" s="53">
        <v>4140</v>
      </c>
      <c r="D55" s="62" t="s">
        <v>59</v>
      </c>
      <c r="E55" s="23"/>
      <c r="F55" s="23"/>
      <c r="G55" s="113">
        <f t="shared" si="4"/>
        <v>0</v>
      </c>
      <c r="H55" s="23">
        <v>2000</v>
      </c>
      <c r="I55" s="23"/>
      <c r="J55" s="115">
        <f t="shared" si="5"/>
        <v>2000</v>
      </c>
    </row>
    <row r="56" spans="1:10" s="50" customFormat="1" ht="15" customHeight="1">
      <c r="A56" s="48"/>
      <c r="B56" s="49"/>
      <c r="C56" s="53">
        <v>4210</v>
      </c>
      <c r="D56" s="62" t="s">
        <v>6</v>
      </c>
      <c r="E56" s="23">
        <v>1000</v>
      </c>
      <c r="F56" s="23"/>
      <c r="G56" s="113">
        <f t="shared" si="4"/>
        <v>1000</v>
      </c>
      <c r="H56" s="23"/>
      <c r="I56" s="23"/>
      <c r="J56" s="115">
        <f t="shared" si="5"/>
        <v>0</v>
      </c>
    </row>
    <row r="57" spans="1:10" s="50" customFormat="1" ht="15" customHeight="1">
      <c r="A57" s="48"/>
      <c r="B57" s="49"/>
      <c r="C57" s="53">
        <v>4300</v>
      </c>
      <c r="D57" s="62" t="s">
        <v>8</v>
      </c>
      <c r="E57" s="23">
        <v>1000</v>
      </c>
      <c r="F57" s="23"/>
      <c r="G57" s="113">
        <f t="shared" si="4"/>
        <v>1000</v>
      </c>
      <c r="H57" s="23"/>
      <c r="I57" s="23"/>
      <c r="J57" s="115">
        <f t="shared" si="5"/>
        <v>0</v>
      </c>
    </row>
    <row r="58" spans="1:10" s="50" customFormat="1" ht="15" customHeight="1">
      <c r="A58" s="64"/>
      <c r="B58" s="65"/>
      <c r="C58" s="66"/>
      <c r="D58" s="67"/>
      <c r="E58" s="68"/>
      <c r="F58" s="118"/>
      <c r="G58" s="119">
        <f t="shared" si="4"/>
        <v>0</v>
      </c>
      <c r="H58" s="68"/>
      <c r="I58" s="120"/>
      <c r="J58" s="121">
        <f t="shared" si="5"/>
        <v>0</v>
      </c>
    </row>
    <row r="59" spans="1:10" ht="18.75" customHeight="1">
      <c r="A59" s="42"/>
      <c r="B59" s="24"/>
      <c r="C59" s="25"/>
      <c r="D59" s="26" t="s">
        <v>36</v>
      </c>
      <c r="E59" s="54">
        <f>E9+E25+E34</f>
        <v>57399</v>
      </c>
      <c r="F59" s="54">
        <f>F9+F25+F34</f>
        <v>8511</v>
      </c>
      <c r="G59" s="54">
        <f>SUM(E59:F59)</f>
        <v>65910</v>
      </c>
      <c r="H59" s="54">
        <f>H9+H25+H34</f>
        <v>57399</v>
      </c>
      <c r="I59" s="54">
        <f>I9+I25+I34</f>
        <v>8511</v>
      </c>
      <c r="J59" s="54">
        <f>SUM(H59:I59)</f>
        <v>65910</v>
      </c>
    </row>
    <row r="60" spans="1:7" ht="15">
      <c r="A60" s="45"/>
      <c r="B60" s="27"/>
      <c r="C60" s="27"/>
      <c r="D60" s="27"/>
      <c r="E60" s="46"/>
      <c r="F60" s="47"/>
      <c r="G60" s="32"/>
    </row>
    <row r="61" spans="1:10" ht="15">
      <c r="A61" s="45"/>
      <c r="B61" s="27"/>
      <c r="C61" s="27"/>
      <c r="D61" s="27"/>
      <c r="E61" s="46"/>
      <c r="F61" s="46"/>
      <c r="G61" s="32"/>
      <c r="I61" s="44"/>
      <c r="J61" s="43"/>
    </row>
    <row r="62" spans="1:10" ht="15">
      <c r="A62" s="45"/>
      <c r="B62" s="27"/>
      <c r="C62" s="27"/>
      <c r="D62" s="27"/>
      <c r="E62" s="46"/>
      <c r="F62" s="46"/>
      <c r="G62" s="32"/>
      <c r="I62" s="46" t="s">
        <v>50</v>
      </c>
      <c r="J62" s="47"/>
    </row>
    <row r="63" spans="9:10" ht="14.25">
      <c r="I63" s="46"/>
      <c r="J63" s="46"/>
    </row>
    <row r="64" spans="9:10" ht="14.25">
      <c r="I64" s="46"/>
      <c r="J64" s="46"/>
    </row>
    <row r="65" ht="14.25">
      <c r="I65" s="31" t="s">
        <v>51</v>
      </c>
    </row>
  </sheetData>
  <mergeCells count="4">
    <mergeCell ref="E7:G7"/>
    <mergeCell ref="H7:J7"/>
    <mergeCell ref="D7:D8"/>
    <mergeCell ref="A5:I5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2006-06-06T12:28:05Z</cp:lastPrinted>
  <dcterms:created xsi:type="dcterms:W3CDTF">2000-11-02T08:00:54Z</dcterms:created>
  <dcterms:modified xsi:type="dcterms:W3CDTF">2006-06-06T12:28:08Z</dcterms:modified>
  <cp:category/>
  <cp:version/>
  <cp:contentType/>
  <cp:contentStatus/>
  <cp:revision>1</cp:revision>
</cp:coreProperties>
</file>