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<sst xmlns="http://schemas.openxmlformats.org/spreadsheetml/2006/main" count="111" uniqueCount="67">
  <si>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</si>
  <si>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</si>
  <si>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</si>
  <si>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</si>
  <si>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</si>
  <si>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</si>
  <si>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</si>
  <si>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</si>
  <si>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</si>
  <si>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</si>
  <si>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</si>
  <si>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</si>
  <si>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</si>
  <si>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</si>
  <si>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</si>
  <si>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</si>
  <si>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</si>
  <si>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</si>
  <si>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</si>
  <si>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</si>
  <si>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</si>
  <si>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</si>
  <si>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</si>
  <si>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</si>
  <si>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</si>
  <si>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</si>
  <si>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</si>
  <si>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</si>
  <si>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</si>
  <si>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</si>
  <si>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</si>
  <si>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</si>
  <si>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</si>
  <si>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</si>
  <si>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</si>
  <si>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</si>
  <si>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</si>
  <si>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</si>
  <si>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</si>
  <si>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</si>
  <si>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</si>
  <si>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</si>
  <si>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</si>
  <si>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</si>
  <si>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</si>
  <si>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</si>
  <si>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Razem plan na 2005</t>
  </si>
  <si>
    <t>Zmniejszenia</t>
  </si>
  <si>
    <t>Zwiększenia</t>
  </si>
  <si>
    <t>Burmistrza Wyszkowa</t>
  </si>
  <si>
    <t>Burmistrz Wyszkowa</t>
  </si>
  <si>
    <t>Grzegorz Nowosielski</t>
  </si>
  <si>
    <t>Zmiana plan wydatków budżetu gminy na 2006 rok.</t>
  </si>
  <si>
    <t>Wynagrodzenia bezosobowe</t>
  </si>
  <si>
    <t>Pomoc Społeczna</t>
  </si>
  <si>
    <t>Pozostała działalność</t>
  </si>
  <si>
    <t>Świadczenia społeczne</t>
  </si>
  <si>
    <t>Załącznik Nr 2</t>
  </si>
  <si>
    <t>do Zarządzenia Nr 56/2006</t>
  </si>
  <si>
    <t>z dnia 25 kwietnia 2006r.</t>
  </si>
  <si>
    <t>Składki na ubezpieczenia zdrowotne opłacane przez osoby pobier.świadcz. z pomocy społ.</t>
  </si>
  <si>
    <t xml:space="preserve">Składki na ubezpieczenia zdrowotne </t>
  </si>
  <si>
    <t>Zasiłki i pomoc w nat.oraz skł.na ubezp.społ.i rentowe</t>
  </si>
  <si>
    <t>Ośrodki pomocy społecznej</t>
  </si>
  <si>
    <t>Usługi opiekuńcze i specjal.usł.opiek.</t>
  </si>
  <si>
    <t>Kultura i ochrona dziedzictwa narodowego</t>
  </si>
  <si>
    <t>Ośrodki wsparcia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</si>
</sst>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0" xfId="0" applyFont="1" applyBorder="1" applyAlignment="1">
      <alignment/>
    </xf>
    <xf numFmtId="3" fontId="6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3" fontId="6" fillId="0" borderId="13" xfId="0" applyFont="1" applyBorder="1" applyAlignment="1">
      <alignment horizontal="right"/>
    </xf>
    <xf numFmtId="3" fontId="9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21" xfId="0" applyFont="1" applyBorder="1" applyAlignment="1">
      <alignment vertical="center" wrapText="1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3" fontId="8" fillId="0" borderId="11" xfId="0" applyFont="1" applyBorder="1" applyAlignment="1">
      <alignment horizontal="right"/>
    </xf>
    <xf numFmtId="0" fontId="13" fillId="0" borderId="14" xfId="0" applyFont="1" applyBorder="1" applyAlignment="1">
      <alignment/>
    </xf>
    <xf numFmtId="3" fontId="7" fillId="0" borderId="11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3" fontId="12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/>
    </xf>
    <xf numFmtId="3" fontId="8" fillId="0" borderId="26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2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8" fillId="0" borderId="28" xfId="0" applyFont="1" applyBorder="1" applyAlignment="1">
      <alignment horizontal="right"/>
    </xf>
    <xf numFmtId="3" fontId="7" fillId="0" borderId="28" xfId="0" applyFont="1" applyBorder="1" applyAlignment="1">
      <alignment horizontal="right"/>
    </xf>
    <xf numFmtId="3" fontId="6" fillId="0" borderId="28" xfId="0" applyFont="1" applyBorder="1" applyAlignment="1">
      <alignment horizontal="right"/>
    </xf>
    <xf numFmtId="3" fontId="6" fillId="0" borderId="29" xfId="0" applyFont="1" applyBorder="1" applyAlignment="1">
      <alignment horizontal="right"/>
    </xf>
    <xf numFmtId="3" fontId="9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32" xfId="0" applyFont="1" applyBorder="1" applyAlignment="1">
      <alignment/>
    </xf>
    <xf numFmtId="3" fontId="6" fillId="0" borderId="33" xfId="0" applyFont="1" applyBorder="1" applyAlignment="1">
      <alignment horizontal="right"/>
    </xf>
    <xf numFmtId="3" fontId="6" fillId="0" borderId="34" xfId="0" applyFont="1" applyBorder="1" applyAlignment="1">
      <alignment horizontal="right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3" fontId="8" fillId="0" borderId="38" xfId="0" applyFont="1" applyBorder="1" applyAlignment="1">
      <alignment horizontal="right"/>
    </xf>
    <xf numFmtId="3" fontId="7" fillId="0" borderId="14" xfId="0" applyFont="1" applyBorder="1" applyAlignment="1">
      <alignment horizontal="right"/>
    </xf>
    <xf numFmtId="3" fontId="6" fillId="0" borderId="14" xfId="0" applyFont="1" applyBorder="1" applyAlignment="1">
      <alignment horizontal="right"/>
    </xf>
    <xf numFmtId="3" fontId="8" fillId="0" borderId="14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workbookViewId="0" topLeftCell="C1">
      <selection activeCell="H9" sqref="H9"/>
    </sheetView>
  </sheetViews>
  <sheetFormatPr defaultColWidth="9.140625" defaultRowHeight="12.75"/>
  <cols>
    <col min="1" max="1" width="4.57421875" style="35" customWidth="1"/>
    <col min="2" max="2" width="7.140625" style="35" customWidth="1"/>
    <col min="3" max="3" width="6.421875" style="35" customWidth="1"/>
    <col min="4" max="4" width="50.8515625" style="35" customWidth="1"/>
    <col min="5" max="5" width="15.28125" style="35" customWidth="1"/>
    <col min="6" max="6" width="13.00390625" style="35" customWidth="1"/>
    <col min="7" max="7" width="12.28125" style="35" customWidth="1"/>
    <col min="8" max="8" width="13.28125" style="35" customWidth="1"/>
    <col min="9" max="9" width="15.28125" style="35" customWidth="1"/>
    <col min="10" max="10" width="12.57421875" style="35" customWidth="1"/>
    <col min="11" max="16384" width="9.140625" style="35" customWidth="1"/>
  </cols>
  <sheetData>
    <row r="1" spans="1:10" s="61" customFormat="1" ht="15">
      <c r="A1" s="31"/>
      <c r="B1" s="31"/>
      <c r="C1" s="31"/>
      <c r="D1" s="32"/>
      <c r="E1" s="33"/>
      <c r="F1" s="33"/>
      <c r="G1" s="34"/>
      <c r="H1" s="73" t="s">
        <v>57</v>
      </c>
      <c r="I1" s="74"/>
      <c r="J1" s="74"/>
    </row>
    <row r="2" spans="1:10" s="61" customFormat="1" ht="15">
      <c r="A2" s="31"/>
      <c r="B2" s="31"/>
      <c r="C2" s="31"/>
      <c r="D2" s="32"/>
      <c r="E2" s="33"/>
      <c r="F2" s="33"/>
      <c r="G2" s="34"/>
      <c r="H2" s="73" t="s">
        <v>58</v>
      </c>
      <c r="I2" s="74"/>
      <c r="J2" s="74"/>
    </row>
    <row r="3" spans="1:10" s="61" customFormat="1" ht="15">
      <c r="A3" s="31"/>
      <c r="B3" s="31"/>
      <c r="C3" s="31"/>
      <c r="D3" s="32"/>
      <c r="E3" s="33"/>
      <c r="F3" s="33"/>
      <c r="G3" s="34"/>
      <c r="H3" s="73" t="s">
        <v>49</v>
      </c>
      <c r="I3" s="74"/>
      <c r="J3" s="74"/>
    </row>
    <row r="4" spans="1:10" s="61" customFormat="1" ht="15">
      <c r="A4" s="31"/>
      <c r="B4" s="31"/>
      <c r="C4" s="31"/>
      <c r="D4" s="32"/>
      <c r="E4" s="33"/>
      <c r="F4" s="33"/>
      <c r="G4" s="34"/>
      <c r="H4" s="73" t="s">
        <v>59</v>
      </c>
      <c r="I4" s="74"/>
      <c r="J4" s="74"/>
    </row>
    <row r="5" spans="1:10" s="61" customFormat="1" ht="15.75">
      <c r="A5" s="106" t="s">
        <v>52</v>
      </c>
      <c r="B5" s="107"/>
      <c r="C5" s="107"/>
      <c r="D5" s="107"/>
      <c r="E5" s="107"/>
      <c r="F5" s="107"/>
      <c r="G5" s="108"/>
      <c r="H5" s="108"/>
      <c r="I5" s="108"/>
      <c r="J5" s="35"/>
    </row>
    <row r="6" spans="1:10" s="61" customFormat="1" ht="14.25">
      <c r="A6" s="37"/>
      <c r="B6" s="37"/>
      <c r="C6" s="37"/>
      <c r="D6" s="37"/>
      <c r="E6" s="37"/>
      <c r="F6" s="37"/>
      <c r="G6" s="38"/>
      <c r="H6" s="35"/>
      <c r="I6" s="35"/>
      <c r="J6" s="35"/>
    </row>
    <row r="7" spans="1:10" s="61" customFormat="1" ht="13.5" customHeight="1" thickBot="1">
      <c r="A7" s="39" t="s">
        <v>0</v>
      </c>
      <c r="B7" s="39"/>
      <c r="C7" s="40"/>
      <c r="D7" s="104" t="s">
        <v>1</v>
      </c>
      <c r="E7" s="100" t="s">
        <v>47</v>
      </c>
      <c r="F7" s="100"/>
      <c r="G7" s="101"/>
      <c r="H7" s="102" t="s">
        <v>48</v>
      </c>
      <c r="I7" s="100"/>
      <c r="J7" s="103"/>
    </row>
    <row r="8" spans="1:10" s="61" customFormat="1" ht="43.5" customHeight="1" thickTop="1">
      <c r="A8" s="39" t="s">
        <v>2</v>
      </c>
      <c r="B8" s="41" t="s">
        <v>3</v>
      </c>
      <c r="C8" s="42" t="s">
        <v>4</v>
      </c>
      <c r="D8" s="105"/>
      <c r="E8" s="43" t="s">
        <v>38</v>
      </c>
      <c r="F8" s="44" t="s">
        <v>39</v>
      </c>
      <c r="G8" s="45" t="s">
        <v>46</v>
      </c>
      <c r="H8" s="75" t="s">
        <v>38</v>
      </c>
      <c r="I8" s="44" t="s">
        <v>39</v>
      </c>
      <c r="J8" s="76" t="s">
        <v>46</v>
      </c>
    </row>
    <row r="9" spans="1:10" s="61" customFormat="1" ht="15" customHeight="1">
      <c r="A9" s="54">
        <v>852</v>
      </c>
      <c r="B9" s="55"/>
      <c r="C9" s="66"/>
      <c r="D9" s="82" t="s">
        <v>54</v>
      </c>
      <c r="E9" s="63">
        <f>SUM(E10+E21+E27+E38+E24)</f>
        <v>100000</v>
      </c>
      <c r="F9" s="63">
        <f>SUM(F10+F21+F27+F38+F24)</f>
        <v>0</v>
      </c>
      <c r="G9" s="57">
        <f>SUM(E9:F9)</f>
        <v>100000</v>
      </c>
      <c r="H9" s="63">
        <f>SUM(H21+H27+H38+H24+H10)</f>
        <v>155800</v>
      </c>
      <c r="I9" s="63">
        <f>SUM(I21+I27+I38+I24)</f>
        <v>14590</v>
      </c>
      <c r="J9" s="109">
        <f>SUM(H9:I9)</f>
        <v>170390</v>
      </c>
    </row>
    <row r="10" spans="1:10" s="61" customFormat="1" ht="15" customHeight="1">
      <c r="A10" s="54"/>
      <c r="B10" s="55">
        <v>85203</v>
      </c>
      <c r="C10" s="66"/>
      <c r="D10" s="90" t="s">
        <v>66</v>
      </c>
      <c r="E10" s="64">
        <f>SUM(E11:E19)</f>
        <v>0</v>
      </c>
      <c r="F10" s="64"/>
      <c r="G10" s="59">
        <f>SUM(E10:F10)</f>
        <v>0</v>
      </c>
      <c r="H10" s="64">
        <f>SUM(H11:H19)</f>
        <v>100000</v>
      </c>
      <c r="I10" s="64"/>
      <c r="J10" s="110">
        <f>SUM(H10:I10)</f>
        <v>100000</v>
      </c>
    </row>
    <row r="11" spans="1:10" s="61" customFormat="1" ht="15" customHeight="1">
      <c r="A11" s="54"/>
      <c r="B11" s="55"/>
      <c r="C11" s="66">
        <v>4010</v>
      </c>
      <c r="D11" s="86" t="s">
        <v>11</v>
      </c>
      <c r="E11" s="63"/>
      <c r="F11" s="63"/>
      <c r="G11" s="24">
        <f aca="true" t="shared" si="0" ref="G11:G19">SUM(E10:F10)</f>
        <v>0</v>
      </c>
      <c r="H11" s="81">
        <v>54560</v>
      </c>
      <c r="I11" s="63"/>
      <c r="J11" s="111">
        <f>SUM(H11:I11)</f>
        <v>54560</v>
      </c>
    </row>
    <row r="12" spans="1:10" s="61" customFormat="1" ht="15" customHeight="1">
      <c r="A12" s="54"/>
      <c r="B12" s="55"/>
      <c r="C12" s="66">
        <v>4040</v>
      </c>
      <c r="D12" s="86" t="s">
        <v>12</v>
      </c>
      <c r="E12" s="63"/>
      <c r="F12" s="63"/>
      <c r="G12" s="24">
        <f t="shared" si="0"/>
        <v>0</v>
      </c>
      <c r="H12" s="81">
        <v>3700</v>
      </c>
      <c r="I12" s="63"/>
      <c r="J12" s="111">
        <f aca="true" t="shared" si="1" ref="J12:J19">SUM(H12:I12)</f>
        <v>3700</v>
      </c>
    </row>
    <row r="13" spans="1:10" s="61" customFormat="1" ht="15" customHeight="1">
      <c r="A13" s="54"/>
      <c r="B13" s="55"/>
      <c r="C13" s="66">
        <v>4110</v>
      </c>
      <c r="D13" s="86" t="s">
        <v>13</v>
      </c>
      <c r="E13" s="63"/>
      <c r="F13" s="63"/>
      <c r="G13" s="24">
        <f t="shared" si="0"/>
        <v>0</v>
      </c>
      <c r="H13" s="81">
        <v>8970</v>
      </c>
      <c r="I13" s="63"/>
      <c r="J13" s="111">
        <f t="shared" si="1"/>
        <v>8970</v>
      </c>
    </row>
    <row r="14" spans="1:10" s="61" customFormat="1" ht="15" customHeight="1">
      <c r="A14" s="54"/>
      <c r="B14" s="55"/>
      <c r="C14" s="66">
        <v>4120</v>
      </c>
      <c r="D14" s="86" t="s">
        <v>23</v>
      </c>
      <c r="E14" s="63"/>
      <c r="F14" s="63"/>
      <c r="G14" s="24">
        <f t="shared" si="0"/>
        <v>0</v>
      </c>
      <c r="H14" s="81">
        <v>1340</v>
      </c>
      <c r="I14" s="63"/>
      <c r="J14" s="111">
        <f t="shared" si="1"/>
        <v>1340</v>
      </c>
    </row>
    <row r="15" spans="1:10" s="61" customFormat="1" ht="15" customHeight="1">
      <c r="A15" s="54"/>
      <c r="B15" s="55"/>
      <c r="C15" s="66">
        <v>4170</v>
      </c>
      <c r="D15" s="86" t="s">
        <v>53</v>
      </c>
      <c r="E15" s="63"/>
      <c r="F15" s="63"/>
      <c r="G15" s="24">
        <f t="shared" si="0"/>
        <v>0</v>
      </c>
      <c r="H15" s="81">
        <v>6000</v>
      </c>
      <c r="I15" s="63"/>
      <c r="J15" s="111">
        <f t="shared" si="1"/>
        <v>6000</v>
      </c>
    </row>
    <row r="16" spans="1:10" s="61" customFormat="1" ht="15" customHeight="1">
      <c r="A16" s="54"/>
      <c r="B16" s="55"/>
      <c r="C16" s="66">
        <v>4210</v>
      </c>
      <c r="D16" s="86" t="s">
        <v>6</v>
      </c>
      <c r="E16" s="63"/>
      <c r="F16" s="63"/>
      <c r="G16" s="24">
        <f t="shared" si="0"/>
        <v>0</v>
      </c>
      <c r="H16" s="81">
        <v>7000</v>
      </c>
      <c r="I16" s="63"/>
      <c r="J16" s="111">
        <f t="shared" si="1"/>
        <v>7000</v>
      </c>
    </row>
    <row r="17" spans="1:10" s="61" customFormat="1" ht="15" customHeight="1">
      <c r="A17" s="54"/>
      <c r="B17" s="55"/>
      <c r="C17" s="66">
        <v>4260</v>
      </c>
      <c r="D17" s="86" t="s">
        <v>16</v>
      </c>
      <c r="E17" s="63"/>
      <c r="F17" s="63"/>
      <c r="G17" s="24">
        <f t="shared" si="0"/>
        <v>0</v>
      </c>
      <c r="H17" s="81">
        <v>1000</v>
      </c>
      <c r="I17" s="63"/>
      <c r="J17" s="111">
        <f t="shared" si="1"/>
        <v>1000</v>
      </c>
    </row>
    <row r="18" spans="1:10" s="61" customFormat="1" ht="15" customHeight="1">
      <c r="A18" s="54"/>
      <c r="B18" s="55"/>
      <c r="C18" s="66">
        <v>4300</v>
      </c>
      <c r="D18" s="86" t="s">
        <v>8</v>
      </c>
      <c r="E18" s="63"/>
      <c r="F18" s="63"/>
      <c r="G18" s="24">
        <f t="shared" si="0"/>
        <v>0</v>
      </c>
      <c r="H18" s="81">
        <v>15900</v>
      </c>
      <c r="I18" s="63"/>
      <c r="J18" s="111">
        <f t="shared" si="1"/>
        <v>15900</v>
      </c>
    </row>
    <row r="19" spans="1:10" s="61" customFormat="1" ht="15" customHeight="1">
      <c r="A19" s="54"/>
      <c r="B19" s="55"/>
      <c r="C19" s="66">
        <v>4440</v>
      </c>
      <c r="D19" s="86" t="s">
        <v>32</v>
      </c>
      <c r="E19" s="63"/>
      <c r="F19" s="63"/>
      <c r="G19" s="24">
        <f t="shared" si="0"/>
        <v>0</v>
      </c>
      <c r="H19" s="81">
        <v>1530</v>
      </c>
      <c r="I19" s="63"/>
      <c r="J19" s="111">
        <f t="shared" si="1"/>
        <v>1530</v>
      </c>
    </row>
    <row r="20" spans="1:10" s="61" customFormat="1" ht="15" customHeight="1">
      <c r="A20" s="54"/>
      <c r="B20" s="55"/>
      <c r="C20" s="66"/>
      <c r="D20" s="82"/>
      <c r="E20" s="63"/>
      <c r="F20" s="63"/>
      <c r="G20" s="57"/>
      <c r="H20" s="63"/>
      <c r="I20" s="63"/>
      <c r="J20" s="112"/>
    </row>
    <row r="21" spans="1:10" s="61" customFormat="1" ht="27.75" customHeight="1">
      <c r="A21" s="54"/>
      <c r="B21" s="55">
        <v>85213</v>
      </c>
      <c r="C21" s="66"/>
      <c r="D21" s="114" t="s">
        <v>60</v>
      </c>
      <c r="E21" s="64">
        <f>SUM(E22)</f>
        <v>0</v>
      </c>
      <c r="F21" s="64">
        <f>SUM(F22)</f>
        <v>0</v>
      </c>
      <c r="G21" s="59">
        <f>SUM(E21:F21)</f>
        <v>0</v>
      </c>
      <c r="H21" s="64">
        <f>SUM(H22)</f>
        <v>0</v>
      </c>
      <c r="I21" s="64">
        <f>SUM(I22)</f>
        <v>3000</v>
      </c>
      <c r="J21" s="110">
        <f aca="true" t="shared" si="2" ref="J21:J40">SUM(H21:I21)</f>
        <v>3000</v>
      </c>
    </row>
    <row r="22" spans="1:10" s="61" customFormat="1" ht="15" customHeight="1">
      <c r="A22" s="54"/>
      <c r="B22" s="55"/>
      <c r="C22" s="66">
        <v>4130</v>
      </c>
      <c r="D22" s="86" t="s">
        <v>61</v>
      </c>
      <c r="E22" s="27"/>
      <c r="F22" s="88"/>
      <c r="G22" s="24">
        <f>SUM(E22:F22)</f>
        <v>0</v>
      </c>
      <c r="H22" s="81"/>
      <c r="I22" s="89">
        <v>3000</v>
      </c>
      <c r="J22" s="79">
        <f t="shared" si="2"/>
        <v>3000</v>
      </c>
    </row>
    <row r="23" spans="1:10" s="61" customFormat="1" ht="15" customHeight="1">
      <c r="A23" s="54"/>
      <c r="B23" s="55"/>
      <c r="C23" s="66"/>
      <c r="D23" s="86"/>
      <c r="E23" s="27"/>
      <c r="F23" s="88"/>
      <c r="G23" s="24">
        <f aca="true" t="shared" si="3" ref="G23:G40">SUM(E23:F23)</f>
        <v>0</v>
      </c>
      <c r="H23" s="81"/>
      <c r="I23" s="89"/>
      <c r="J23" s="79">
        <f t="shared" si="2"/>
        <v>0</v>
      </c>
    </row>
    <row r="24" spans="1:10" s="61" customFormat="1" ht="15" customHeight="1">
      <c r="A24" s="54"/>
      <c r="B24" s="55">
        <v>85214</v>
      </c>
      <c r="C24" s="66"/>
      <c r="D24" s="114" t="s">
        <v>62</v>
      </c>
      <c r="E24" s="64">
        <f>SUM(E25:E25)</f>
        <v>0</v>
      </c>
      <c r="F24" s="64">
        <f>SUM(F25:F25)</f>
        <v>0</v>
      </c>
      <c r="G24" s="59">
        <f t="shared" si="3"/>
        <v>0</v>
      </c>
      <c r="H24" s="64">
        <f>SUM(H25:H25)</f>
        <v>0</v>
      </c>
      <c r="I24" s="64">
        <f>SUM(I25:I25)</f>
        <v>7000</v>
      </c>
      <c r="J24" s="78">
        <f t="shared" si="2"/>
        <v>7000</v>
      </c>
    </row>
    <row r="25" spans="1:10" s="61" customFormat="1" ht="15" customHeight="1">
      <c r="A25" s="54"/>
      <c r="B25" s="55"/>
      <c r="C25" s="66">
        <v>3110</v>
      </c>
      <c r="D25" s="86" t="s">
        <v>56</v>
      </c>
      <c r="E25" s="27"/>
      <c r="F25" s="88"/>
      <c r="G25" s="24">
        <f t="shared" si="3"/>
        <v>0</v>
      </c>
      <c r="H25" s="81"/>
      <c r="I25" s="89">
        <v>7000</v>
      </c>
      <c r="J25" s="79">
        <f t="shared" si="2"/>
        <v>7000</v>
      </c>
    </row>
    <row r="26" spans="1:10" s="61" customFormat="1" ht="15" customHeight="1">
      <c r="A26" s="54"/>
      <c r="B26" s="55"/>
      <c r="C26" s="66"/>
      <c r="D26" s="86"/>
      <c r="E26" s="27"/>
      <c r="F26" s="88"/>
      <c r="G26" s="24">
        <f t="shared" si="3"/>
        <v>0</v>
      </c>
      <c r="H26" s="81"/>
      <c r="I26" s="89"/>
      <c r="J26" s="79">
        <f t="shared" si="2"/>
        <v>0</v>
      </c>
    </row>
    <row r="27" spans="1:10" s="61" customFormat="1" ht="15" customHeight="1">
      <c r="A27" s="54"/>
      <c r="B27" s="55">
        <v>85219</v>
      </c>
      <c r="C27" s="66"/>
      <c r="D27" s="90" t="s">
        <v>63</v>
      </c>
      <c r="E27" s="64">
        <f>SUM(E28:E36)</f>
        <v>100000</v>
      </c>
      <c r="F27" s="58"/>
      <c r="G27" s="59">
        <f t="shared" si="3"/>
        <v>100000</v>
      </c>
      <c r="H27" s="64">
        <f>SUM(H28:H36)</f>
        <v>55800</v>
      </c>
      <c r="I27" s="64">
        <f>SUM(I28:I36)</f>
        <v>0</v>
      </c>
      <c r="J27" s="78">
        <f t="shared" si="2"/>
        <v>55800</v>
      </c>
    </row>
    <row r="28" spans="1:10" s="61" customFormat="1" ht="15" customHeight="1">
      <c r="A28" s="54"/>
      <c r="B28" s="55"/>
      <c r="C28" s="66">
        <v>4010</v>
      </c>
      <c r="D28" s="86" t="s">
        <v>11</v>
      </c>
      <c r="E28" s="27">
        <v>54560</v>
      </c>
      <c r="F28" s="88"/>
      <c r="G28" s="24">
        <f t="shared" si="3"/>
        <v>54560</v>
      </c>
      <c r="H28" s="81">
        <v>45000</v>
      </c>
      <c r="I28" s="89"/>
      <c r="J28" s="79">
        <f t="shared" si="2"/>
        <v>45000</v>
      </c>
    </row>
    <row r="29" spans="1:10" s="61" customFormat="1" ht="15" customHeight="1">
      <c r="A29" s="54"/>
      <c r="B29" s="55"/>
      <c r="C29" s="66">
        <v>4040</v>
      </c>
      <c r="D29" s="86" t="s">
        <v>12</v>
      </c>
      <c r="E29" s="27">
        <v>3700</v>
      </c>
      <c r="F29" s="88"/>
      <c r="G29" s="24">
        <f t="shared" si="3"/>
        <v>3700</v>
      </c>
      <c r="H29" s="81"/>
      <c r="I29" s="89"/>
      <c r="J29" s="79">
        <f t="shared" si="2"/>
        <v>0</v>
      </c>
    </row>
    <row r="30" spans="1:10" s="61" customFormat="1" ht="15" customHeight="1">
      <c r="A30" s="54"/>
      <c r="B30" s="55"/>
      <c r="C30" s="66">
        <v>4110</v>
      </c>
      <c r="D30" s="86" t="s">
        <v>13</v>
      </c>
      <c r="E30" s="27">
        <v>8970</v>
      </c>
      <c r="F30" s="88"/>
      <c r="G30" s="24">
        <f t="shared" si="3"/>
        <v>8970</v>
      </c>
      <c r="H30" s="81"/>
      <c r="I30" s="89"/>
      <c r="J30" s="79">
        <f t="shared" si="2"/>
        <v>0</v>
      </c>
    </row>
    <row r="31" spans="1:10" s="61" customFormat="1" ht="15" customHeight="1">
      <c r="A31" s="54"/>
      <c r="B31" s="55"/>
      <c r="C31" s="66">
        <v>4120</v>
      </c>
      <c r="D31" s="86" t="s">
        <v>23</v>
      </c>
      <c r="E31" s="27">
        <v>1340</v>
      </c>
      <c r="F31" s="88"/>
      <c r="G31" s="24">
        <f t="shared" si="3"/>
        <v>1340</v>
      </c>
      <c r="H31" s="81"/>
      <c r="I31" s="89"/>
      <c r="J31" s="79">
        <f t="shared" si="2"/>
        <v>0</v>
      </c>
    </row>
    <row r="32" spans="1:10" s="61" customFormat="1" ht="15" customHeight="1">
      <c r="A32" s="54"/>
      <c r="B32" s="55"/>
      <c r="C32" s="66">
        <v>4170</v>
      </c>
      <c r="D32" s="86" t="s">
        <v>53</v>
      </c>
      <c r="E32" s="27">
        <v>6000</v>
      </c>
      <c r="F32" s="88"/>
      <c r="G32" s="24">
        <f t="shared" si="3"/>
        <v>6000</v>
      </c>
      <c r="H32" s="81"/>
      <c r="I32" s="89"/>
      <c r="J32" s="79">
        <f t="shared" si="2"/>
        <v>0</v>
      </c>
    </row>
    <row r="33" spans="1:10" s="61" customFormat="1" ht="15" customHeight="1">
      <c r="A33" s="54"/>
      <c r="B33" s="55"/>
      <c r="C33" s="66">
        <v>4210</v>
      </c>
      <c r="D33" s="86" t="s">
        <v>6</v>
      </c>
      <c r="E33" s="27">
        <v>7000</v>
      </c>
      <c r="F33" s="88"/>
      <c r="G33" s="24">
        <f t="shared" si="3"/>
        <v>7000</v>
      </c>
      <c r="H33" s="81"/>
      <c r="I33" s="89"/>
      <c r="J33" s="79">
        <f t="shared" si="2"/>
        <v>0</v>
      </c>
    </row>
    <row r="34" spans="1:10" s="61" customFormat="1" ht="15" customHeight="1">
      <c r="A34" s="54"/>
      <c r="B34" s="55"/>
      <c r="C34" s="66">
        <v>4260</v>
      </c>
      <c r="D34" s="86" t="s">
        <v>16</v>
      </c>
      <c r="E34" s="27">
        <v>1000</v>
      </c>
      <c r="F34" s="88"/>
      <c r="G34" s="24">
        <f t="shared" si="3"/>
        <v>1000</v>
      </c>
      <c r="H34" s="81"/>
      <c r="I34" s="89"/>
      <c r="J34" s="79">
        <f t="shared" si="2"/>
        <v>0</v>
      </c>
    </row>
    <row r="35" spans="1:10" s="61" customFormat="1" ht="15" customHeight="1">
      <c r="A35" s="54"/>
      <c r="B35" s="55"/>
      <c r="C35" s="66">
        <v>4300</v>
      </c>
      <c r="D35" s="86" t="s">
        <v>8</v>
      </c>
      <c r="E35" s="27">
        <v>15900</v>
      </c>
      <c r="F35" s="88"/>
      <c r="G35" s="24">
        <f t="shared" si="3"/>
        <v>15900</v>
      </c>
      <c r="H35" s="81">
        <v>10800</v>
      </c>
      <c r="I35" s="89"/>
      <c r="J35" s="79">
        <f t="shared" si="2"/>
        <v>10800</v>
      </c>
    </row>
    <row r="36" spans="1:10" s="61" customFormat="1" ht="15" customHeight="1">
      <c r="A36" s="54"/>
      <c r="B36" s="55"/>
      <c r="C36" s="66">
        <v>4440</v>
      </c>
      <c r="D36" s="86" t="s">
        <v>32</v>
      </c>
      <c r="E36" s="27">
        <v>1530</v>
      </c>
      <c r="F36" s="88"/>
      <c r="G36" s="24">
        <f t="shared" si="3"/>
        <v>1530</v>
      </c>
      <c r="H36" s="81"/>
      <c r="I36" s="89"/>
      <c r="J36" s="79">
        <f t="shared" si="2"/>
        <v>0</v>
      </c>
    </row>
    <row r="37" spans="1:10" s="61" customFormat="1" ht="15" customHeight="1">
      <c r="A37" s="54"/>
      <c r="B37" s="55"/>
      <c r="C37" s="66"/>
      <c r="D37" s="86"/>
      <c r="E37" s="27"/>
      <c r="F37" s="88"/>
      <c r="G37" s="24">
        <f t="shared" si="3"/>
        <v>0</v>
      </c>
      <c r="H37" s="81"/>
      <c r="I37" s="89"/>
      <c r="J37" s="79">
        <f t="shared" si="2"/>
        <v>0</v>
      </c>
    </row>
    <row r="38" spans="1:10" s="61" customFormat="1" ht="15" customHeight="1">
      <c r="A38" s="54"/>
      <c r="B38" s="55">
        <v>85228</v>
      </c>
      <c r="C38" s="66"/>
      <c r="D38" s="90" t="s">
        <v>64</v>
      </c>
      <c r="E38" s="64">
        <f>SUM(E39:E40)</f>
        <v>0</v>
      </c>
      <c r="F38" s="58"/>
      <c r="G38" s="59">
        <f t="shared" si="3"/>
        <v>0</v>
      </c>
      <c r="H38" s="64">
        <f>SUM(H39:H40)</f>
        <v>0</v>
      </c>
      <c r="I38" s="64">
        <f>SUM(I39:I40)</f>
        <v>4590</v>
      </c>
      <c r="J38" s="78">
        <f t="shared" si="2"/>
        <v>4590</v>
      </c>
    </row>
    <row r="39" spans="1:10" s="61" customFormat="1" ht="15" customHeight="1">
      <c r="A39" s="54"/>
      <c r="B39" s="55"/>
      <c r="C39" s="66">
        <v>4010</v>
      </c>
      <c r="D39" s="86" t="s">
        <v>11</v>
      </c>
      <c r="E39" s="27"/>
      <c r="F39" s="88"/>
      <c r="G39" s="24">
        <f t="shared" si="3"/>
        <v>0</v>
      </c>
      <c r="H39" s="81"/>
      <c r="I39" s="89">
        <v>4590</v>
      </c>
      <c r="J39" s="79">
        <f t="shared" si="2"/>
        <v>4590</v>
      </c>
    </row>
    <row r="40" spans="1:10" s="61" customFormat="1" ht="15" customHeight="1">
      <c r="A40" s="91"/>
      <c r="B40" s="92"/>
      <c r="C40" s="93"/>
      <c r="D40" s="94"/>
      <c r="E40" s="95"/>
      <c r="F40" s="96"/>
      <c r="G40" s="99">
        <f t="shared" si="3"/>
        <v>0</v>
      </c>
      <c r="H40" s="95"/>
      <c r="I40" s="97"/>
      <c r="J40" s="98">
        <f t="shared" si="2"/>
        <v>0</v>
      </c>
    </row>
    <row r="41" spans="1:10" s="61" customFormat="1" ht="15" customHeight="1">
      <c r="A41" s="54">
        <v>921</v>
      </c>
      <c r="B41" s="55"/>
      <c r="C41" s="66"/>
      <c r="D41" s="82" t="s">
        <v>65</v>
      </c>
      <c r="E41" s="63">
        <f>SUM(E42)</f>
        <v>70000</v>
      </c>
      <c r="F41" s="84"/>
      <c r="G41" s="57">
        <f>SUM(E41:F41)</f>
        <v>70000</v>
      </c>
      <c r="H41" s="85">
        <f>SUM(H42)</f>
        <v>70000</v>
      </c>
      <c r="I41" s="70"/>
      <c r="J41" s="77">
        <f>SUM(H41:I41)</f>
        <v>70000</v>
      </c>
    </row>
    <row r="42" spans="1:10" s="61" customFormat="1" ht="15" customHeight="1">
      <c r="A42" s="23"/>
      <c r="B42" s="53">
        <v>90095</v>
      </c>
      <c r="C42" s="65"/>
      <c r="D42" s="68" t="s">
        <v>55</v>
      </c>
      <c r="E42" s="83">
        <f>SUM(E43:E44)</f>
        <v>70000</v>
      </c>
      <c r="F42" s="58"/>
      <c r="G42" s="59">
        <f>SUM(E42:F42)</f>
        <v>70000</v>
      </c>
      <c r="H42" s="83">
        <f>SUM(H43:H44)</f>
        <v>70000</v>
      </c>
      <c r="I42" s="71"/>
      <c r="J42" s="78">
        <f>SUM(H42:I42)</f>
        <v>70000</v>
      </c>
    </row>
    <row r="43" spans="1:10" s="61" customFormat="1" ht="32.25" customHeight="1">
      <c r="A43" s="23"/>
      <c r="B43" s="53"/>
      <c r="C43" s="65">
        <v>2820</v>
      </c>
      <c r="D43" s="113" t="s">
        <v>35</v>
      </c>
      <c r="E43" s="81"/>
      <c r="F43" s="58"/>
      <c r="G43" s="24">
        <f>SUM(E43:F43)</f>
        <v>0</v>
      </c>
      <c r="H43" s="81">
        <v>70000</v>
      </c>
      <c r="I43" s="71"/>
      <c r="J43" s="79">
        <f>SUM(H43:I43)</f>
        <v>70000</v>
      </c>
    </row>
    <row r="44" spans="1:10" s="61" customFormat="1" ht="15" customHeight="1">
      <c r="A44" s="23"/>
      <c r="B44" s="53"/>
      <c r="C44" s="65">
        <v>4300</v>
      </c>
      <c r="D44" s="87" t="s">
        <v>8</v>
      </c>
      <c r="E44" s="81">
        <v>70000</v>
      </c>
      <c r="F44" s="58"/>
      <c r="G44" s="24">
        <f>SUM(E44:F44)</f>
        <v>70000</v>
      </c>
      <c r="H44" s="81"/>
      <c r="I44" s="71"/>
      <c r="J44" s="79">
        <f>SUM(H44:I44)</f>
        <v>0</v>
      </c>
    </row>
    <row r="45" spans="1:10" s="61" customFormat="1" ht="15" customHeight="1">
      <c r="A45" s="46"/>
      <c r="B45" s="56"/>
      <c r="C45" s="60"/>
      <c r="D45" s="67"/>
      <c r="E45" s="69"/>
      <c r="F45" s="25"/>
      <c r="G45" s="26"/>
      <c r="H45" s="69"/>
      <c r="I45" s="62"/>
      <c r="J45" s="80"/>
    </row>
    <row r="46" spans="1:10" ht="18.75" customHeight="1">
      <c r="A46" s="47"/>
      <c r="B46" s="28"/>
      <c r="C46" s="29"/>
      <c r="D46" s="30" t="s">
        <v>36</v>
      </c>
      <c r="E46" s="72">
        <f>E9+E41</f>
        <v>170000</v>
      </c>
      <c r="F46" s="72">
        <f>F9+F41</f>
        <v>0</v>
      </c>
      <c r="G46" s="72">
        <f>SUM(E46:F46)</f>
        <v>170000</v>
      </c>
      <c r="H46" s="72">
        <f>H9+H41</f>
        <v>225800</v>
      </c>
      <c r="I46" s="72">
        <f>I9+I41</f>
        <v>14590</v>
      </c>
      <c r="J46" s="72">
        <f>SUM(H46:I46)</f>
        <v>240390</v>
      </c>
    </row>
    <row r="47" spans="1:7" ht="15">
      <c r="A47" s="50"/>
      <c r="B47" s="31"/>
      <c r="C47" s="31"/>
      <c r="D47" s="31"/>
      <c r="E47" s="51"/>
      <c r="F47" s="52"/>
      <c r="G47" s="36"/>
    </row>
    <row r="48" spans="1:10" ht="15">
      <c r="A48" s="50"/>
      <c r="B48" s="31"/>
      <c r="C48" s="31"/>
      <c r="D48" s="31"/>
      <c r="E48" s="51"/>
      <c r="F48" s="51"/>
      <c r="G48" s="36"/>
      <c r="I48" s="49"/>
      <c r="J48" s="48"/>
    </row>
    <row r="49" spans="1:10" ht="15">
      <c r="A49" s="50"/>
      <c r="B49" s="31"/>
      <c r="C49" s="31"/>
      <c r="D49" s="31"/>
      <c r="E49" s="51"/>
      <c r="F49" s="51"/>
      <c r="G49" s="36"/>
      <c r="I49" s="51" t="s">
        <v>50</v>
      </c>
      <c r="J49" s="52"/>
    </row>
    <row r="50" spans="9:10" ht="14.25">
      <c r="I50" s="51"/>
      <c r="J50" s="51"/>
    </row>
    <row r="51" spans="9:10" ht="14.25">
      <c r="I51" s="51"/>
      <c r="J51" s="51"/>
    </row>
    <row r="52" ht="14.25">
      <c r="I52" s="35" t="s">
        <v>51</v>
      </c>
    </row>
  </sheetData>
  <mergeCells count="4">
    <mergeCell ref="E7:G7"/>
    <mergeCell ref="H7:J7"/>
    <mergeCell ref="D7:D8"/>
    <mergeCell ref="A5:I5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2006-04-06T06:39:39Z</cp:lastPrinted>
  <dcterms:created xsi:type="dcterms:W3CDTF">2000-11-02T08:00:54Z</dcterms:created>
  <dcterms:modified xsi:type="dcterms:W3CDTF">2006-05-04T09:46:13Z</dcterms:modified>
  <cp:category/>
  <cp:version/>
  <cp:contentType/>
  <cp:contentStatus/>
  <cp:revision>1</cp:revision>
</cp:coreProperties>
</file>