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'OK'!$A$1:$R$44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<sst xmlns="http://schemas.openxmlformats.org/spreadsheetml/2006/main" count="56" uniqueCount="51">
  <si>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</si>
  <si>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</si>
  <si>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</si>
  <si>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</si>
  <si>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</si>
  <si>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</si>
  <si>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</si>
  <si>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</si>
  <si>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</si>
  <si>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</si>
  <si>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</si>
  <si>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</si>
  <si>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</si>
  <si>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</si>
  <si>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</si>
  <si>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</si>
  <si>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</si>
  <si>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</si>
  <si>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</si>
  <si>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</si>
  <si>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</si>
  <si>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</si>
  <si>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</si>
  <si>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</si>
  <si>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</si>
  <si>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</si>
  <si>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</si>
  <si>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</si>
  <si>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</si>
  <si>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</si>
  <si>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</si>
  <si>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</si>
  <si>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</si>
  <si>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</si>
  <si>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</si>
  <si>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</si>
  <si>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</si>
  <si>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</si>
  <si>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</si>
  <si>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</si>
  <si>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</si>
  <si>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</si>
  <si>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</si>
  <si>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</si>
  <si>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</si>
  <si>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</si>
  <si>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</si>
  <si>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>z dnia 1 lutego 2007 r.</t>
  </si>
  <si>
    <t>Przewodniczący Rady</t>
  </si>
  <si>
    <t xml:space="preserve">    Marek Głowacki</t>
  </si>
  <si>
    <t>do Uchwały Nr IV/17/2007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</si>
</sst>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workbookViewId="0" topLeftCell="K1">
      <selection activeCell="S8" sqref="S8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46</v>
      </c>
    </row>
    <row r="2" ht="12.75">
      <c r="O2" s="16" t="s">
        <v>50</v>
      </c>
    </row>
    <row r="3" ht="12.75">
      <c r="O3" s="1" t="s">
        <v>38</v>
      </c>
    </row>
    <row r="4" ht="12.75">
      <c r="O4" s="16" t="s">
        <v>47</v>
      </c>
    </row>
    <row r="7" spans="1:48" ht="18.75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8.75">
      <c r="A8" s="26" t="s">
        <v>45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10" spans="1:17" ht="12.75" customHeight="1">
      <c r="A10" s="24" t="s">
        <v>0</v>
      </c>
      <c r="B10" s="24" t="s">
        <v>1</v>
      </c>
      <c r="C10" s="23" t="s">
        <v>2</v>
      </c>
      <c r="D10" s="24" t="s">
        <v>3</v>
      </c>
      <c r="E10" s="24" t="s">
        <v>4</v>
      </c>
      <c r="F10" s="24" t="s">
        <v>5</v>
      </c>
      <c r="G10" s="24"/>
      <c r="H10" s="24" t="s">
        <v>6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 customHeight="1">
      <c r="A11" s="24"/>
      <c r="B11" s="24"/>
      <c r="C11" s="23"/>
      <c r="D11" s="24"/>
      <c r="E11" s="24"/>
      <c r="F11" s="24" t="s">
        <v>7</v>
      </c>
      <c r="G11" s="24" t="s">
        <v>8</v>
      </c>
      <c r="H11" s="24" t="s">
        <v>44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 customHeight="1">
      <c r="A12" s="24"/>
      <c r="B12" s="24"/>
      <c r="C12" s="23"/>
      <c r="D12" s="24"/>
      <c r="E12" s="24"/>
      <c r="F12" s="24"/>
      <c r="G12" s="24"/>
      <c r="H12" s="24" t="s">
        <v>9</v>
      </c>
      <c r="I12" s="24" t="s">
        <v>10</v>
      </c>
      <c r="J12" s="24"/>
      <c r="K12" s="24"/>
      <c r="L12" s="24"/>
      <c r="M12" s="24"/>
      <c r="N12" s="24"/>
      <c r="O12" s="24"/>
      <c r="P12" s="24"/>
      <c r="Q12" s="24"/>
    </row>
    <row r="13" spans="1:17" ht="38.25" customHeight="1">
      <c r="A13" s="24"/>
      <c r="B13" s="24"/>
      <c r="C13" s="23"/>
      <c r="D13" s="24"/>
      <c r="E13" s="24"/>
      <c r="F13" s="24"/>
      <c r="G13" s="24"/>
      <c r="H13" s="24"/>
      <c r="I13" s="25" t="s">
        <v>37</v>
      </c>
      <c r="J13" s="23"/>
      <c r="K13" s="23"/>
      <c r="L13" s="23"/>
      <c r="M13" s="23" t="s">
        <v>11</v>
      </c>
      <c r="N13" s="23"/>
      <c r="O13" s="23"/>
      <c r="P13" s="23"/>
      <c r="Q13" s="23"/>
    </row>
    <row r="14" spans="1:17" ht="12.75" customHeight="1">
      <c r="A14" s="24"/>
      <c r="B14" s="24"/>
      <c r="C14" s="23"/>
      <c r="D14" s="24"/>
      <c r="E14" s="24"/>
      <c r="F14" s="24"/>
      <c r="G14" s="24"/>
      <c r="H14" s="24"/>
      <c r="I14" s="23" t="s">
        <v>12</v>
      </c>
      <c r="J14" s="23" t="s">
        <v>13</v>
      </c>
      <c r="K14" s="23"/>
      <c r="L14" s="23"/>
      <c r="M14" s="23" t="s">
        <v>14</v>
      </c>
      <c r="N14" s="23" t="s">
        <v>15</v>
      </c>
      <c r="O14" s="23"/>
      <c r="P14" s="23"/>
      <c r="Q14" s="23"/>
    </row>
    <row r="15" spans="1:17" ht="76.5">
      <c r="A15" s="24"/>
      <c r="B15" s="24"/>
      <c r="C15" s="23"/>
      <c r="D15" s="24"/>
      <c r="E15" s="24"/>
      <c r="F15" s="24"/>
      <c r="G15" s="24"/>
      <c r="H15" s="24"/>
      <c r="I15" s="23"/>
      <c r="J15" s="3" t="s">
        <v>16</v>
      </c>
      <c r="K15" s="3" t="s">
        <v>17</v>
      </c>
      <c r="L15" s="19" t="s">
        <v>43</v>
      </c>
      <c r="M15" s="23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7903503</v>
      </c>
      <c r="F18" s="17">
        <f aca="true" t="shared" si="0" ref="F18:Q18">SUM(F37)</f>
        <v>2754201</v>
      </c>
      <c r="G18" s="17">
        <f t="shared" si="0"/>
        <v>5149302</v>
      </c>
      <c r="H18" s="17">
        <f t="shared" si="0"/>
        <v>3809644</v>
      </c>
      <c r="I18" s="17">
        <f t="shared" si="0"/>
        <v>1159793</v>
      </c>
      <c r="J18" s="17">
        <f t="shared" si="0"/>
        <v>0</v>
      </c>
      <c r="K18" s="17">
        <f t="shared" si="0"/>
        <v>0</v>
      </c>
      <c r="L18" s="17">
        <f t="shared" si="0"/>
        <v>1159793</v>
      </c>
      <c r="M18" s="17">
        <f t="shared" si="0"/>
        <v>2649851</v>
      </c>
      <c r="N18" s="17">
        <f t="shared" si="0"/>
        <v>2649851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2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2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2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2"/>
      <c r="B22" s="12" t="s">
        <v>35</v>
      </c>
      <c r="C22" s="8">
        <v>345</v>
      </c>
      <c r="D22" s="15">
        <v>900.90001</v>
      </c>
      <c r="E22" s="17">
        <f>SUM(E23:E27)</f>
        <v>4070298</v>
      </c>
      <c r="F22" s="17">
        <v>1539022</v>
      </c>
      <c r="G22" s="17">
        <f>SUM(G23:G27)</f>
        <v>2531276</v>
      </c>
      <c r="H22" s="17">
        <f aca="true" t="shared" si="1" ref="H22:Q22">SUM(H23)</f>
        <v>545028</v>
      </c>
      <c r="I22" s="17">
        <f t="shared" si="1"/>
        <v>163549</v>
      </c>
      <c r="J22" s="17">
        <f t="shared" si="1"/>
        <v>0</v>
      </c>
      <c r="K22" s="17">
        <f t="shared" si="1"/>
        <v>0</v>
      </c>
      <c r="L22" s="17">
        <f t="shared" si="1"/>
        <v>163549</v>
      </c>
      <c r="M22" s="17">
        <f t="shared" si="1"/>
        <v>381479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2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0">
        <f>I23+M23</f>
        <v>545028</v>
      </c>
      <c r="I23" s="20">
        <f>SUM(J23:L27)</f>
        <v>163549</v>
      </c>
      <c r="J23" s="20"/>
      <c r="K23" s="20"/>
      <c r="L23" s="20">
        <v>163549</v>
      </c>
      <c r="M23" s="20">
        <f>SUM(N23:Q27)</f>
        <v>381479</v>
      </c>
      <c r="N23" s="20">
        <v>381479</v>
      </c>
      <c r="O23" s="20"/>
      <c r="P23" s="20"/>
      <c r="Q23" s="20">
        <v>0</v>
      </c>
    </row>
    <row r="24" spans="1:17" ht="12.75">
      <c r="A24" s="22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2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2"/>
      <c r="B26" s="11">
        <v>2007</v>
      </c>
      <c r="C26" s="21"/>
      <c r="D26" s="21"/>
      <c r="E26" s="17">
        <f>SUM(F26:G26)</f>
        <v>545028</v>
      </c>
      <c r="F26" s="17">
        <v>163549</v>
      </c>
      <c r="G26" s="17">
        <v>381479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22"/>
      <c r="B27" s="14" t="s">
        <v>31</v>
      </c>
      <c r="C27" s="21"/>
      <c r="D27" s="21"/>
      <c r="E27" s="17"/>
      <c r="F27" s="17"/>
      <c r="G27" s="17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8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2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2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2"/>
      <c r="B31" s="12" t="s">
        <v>40</v>
      </c>
      <c r="C31" s="8">
        <v>345</v>
      </c>
      <c r="D31" s="15">
        <v>600.60016</v>
      </c>
      <c r="E31" s="17">
        <f>SUM(E32:E36)</f>
        <v>3833205</v>
      </c>
      <c r="F31" s="17">
        <f>SUM(F32:F36)</f>
        <v>1215179</v>
      </c>
      <c r="G31" s="17">
        <f>SUM(G32:G36)</f>
        <v>2618026</v>
      </c>
      <c r="H31" s="17">
        <f aca="true" t="shared" si="2" ref="H31:Q31">SUM(H32)</f>
        <v>3264616</v>
      </c>
      <c r="I31" s="17">
        <f t="shared" si="2"/>
        <v>996244</v>
      </c>
      <c r="J31" s="17">
        <f t="shared" si="2"/>
        <v>0</v>
      </c>
      <c r="K31" s="17">
        <f t="shared" si="2"/>
        <v>0</v>
      </c>
      <c r="L31" s="17">
        <f t="shared" si="2"/>
        <v>996244</v>
      </c>
      <c r="M31" s="17">
        <f>SUM(N31)</f>
        <v>2268372</v>
      </c>
      <c r="N31" s="17">
        <f t="shared" si="2"/>
        <v>2268372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2"/>
      <c r="B32" s="13" t="s">
        <v>30</v>
      </c>
      <c r="C32" s="21"/>
      <c r="D32" s="21"/>
      <c r="E32" s="17">
        <f>SUM(F32:G32)</f>
        <v>0</v>
      </c>
      <c r="F32" s="17"/>
      <c r="G32" s="17"/>
      <c r="H32" s="20">
        <f>I32+M32</f>
        <v>3264616</v>
      </c>
      <c r="I32" s="20">
        <f>SUM(J32:L36)</f>
        <v>996244</v>
      </c>
      <c r="J32" s="20"/>
      <c r="K32" s="20"/>
      <c r="L32" s="20">
        <v>996244</v>
      </c>
      <c r="M32" s="20">
        <f>SUM(N31)</f>
        <v>2268372</v>
      </c>
      <c r="N32" s="20">
        <v>2268372</v>
      </c>
      <c r="O32" s="20"/>
      <c r="P32" s="20"/>
      <c r="Q32" s="20">
        <v>0</v>
      </c>
    </row>
    <row r="33" spans="1:17" ht="12.75">
      <c r="A33" s="22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.75">
      <c r="A34" s="22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2.75">
      <c r="A35" s="22"/>
      <c r="B35" s="11">
        <v>2007</v>
      </c>
      <c r="C35" s="21"/>
      <c r="D35" s="21"/>
      <c r="E35" s="17">
        <f>SUM(F35:G35)</f>
        <v>3264616</v>
      </c>
      <c r="F35" s="17">
        <v>996244</v>
      </c>
      <c r="G35" s="17">
        <v>2268372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2.75">
      <c r="A36" s="22"/>
      <c r="B36" s="14" t="s">
        <v>31</v>
      </c>
      <c r="C36" s="21"/>
      <c r="D36" s="21"/>
      <c r="E36" s="17"/>
      <c r="F36" s="17"/>
      <c r="G36" s="17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.75">
      <c r="A37" s="29" t="s">
        <v>42</v>
      </c>
      <c r="B37" s="29"/>
      <c r="C37" s="21" t="s">
        <v>28</v>
      </c>
      <c r="D37" s="21"/>
      <c r="E37" s="18">
        <f>E31+E22</f>
        <v>7903503</v>
      </c>
      <c r="F37" s="18">
        <f aca="true" t="shared" si="3" ref="F37:Q37">F31+F22</f>
        <v>2754201</v>
      </c>
      <c r="G37" s="18">
        <f t="shared" si="3"/>
        <v>5149302</v>
      </c>
      <c r="H37" s="18">
        <f t="shared" si="3"/>
        <v>3809644</v>
      </c>
      <c r="I37" s="18">
        <f t="shared" si="3"/>
        <v>1159793</v>
      </c>
      <c r="J37" s="18">
        <f t="shared" si="3"/>
        <v>0</v>
      </c>
      <c r="K37" s="18">
        <f t="shared" si="3"/>
        <v>0</v>
      </c>
      <c r="L37" s="18">
        <f t="shared" si="3"/>
        <v>1159793</v>
      </c>
      <c r="M37" s="18">
        <f t="shared" si="3"/>
        <v>2649851</v>
      </c>
      <c r="N37" s="18">
        <f t="shared" si="3"/>
        <v>2649851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 t="s">
        <v>48</v>
      </c>
    </row>
    <row r="40" ht="12.75">
      <c r="N40" s="16"/>
    </row>
    <row r="42" ht="12.75">
      <c r="N42" s="16" t="s">
        <v>49</v>
      </c>
    </row>
  </sheetData>
  <mergeCells count="53">
    <mergeCell ref="A37:B37"/>
    <mergeCell ref="C37:D37"/>
    <mergeCell ref="N32:N36"/>
    <mergeCell ref="O32:O36"/>
    <mergeCell ref="L32:L36"/>
    <mergeCell ref="M32:M36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7:Q7"/>
    <mergeCell ref="AA7:AV7"/>
    <mergeCell ref="A8:Q8"/>
    <mergeCell ref="AA8:AV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Q23:Q27"/>
    <mergeCell ref="M23:M27"/>
    <mergeCell ref="N23:N27"/>
    <mergeCell ref="O23:O27"/>
    <mergeCell ref="P23:P27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2007-01-16T09:39:11Z</cp:lastPrinted>
  <dcterms:created xsi:type="dcterms:W3CDTF">2004-10-20T06:05:21Z</dcterms:created>
  <dcterms:modified xsi:type="dcterms:W3CDTF">2007-02-02T10:56:54Z</dcterms:modified>
  <cp:category/>
  <cp:version/>
  <cp:contentType/>
  <cp:contentStatus/>
  <cp:revision>1</cp:revision>
</cp:coreProperties>
</file>