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71" yWindow="65371" windowWidth="12120" windowHeight="9120" activeTab="0"/>
  </bookViews>
  <sheets>
    <sheet name="Arkusz1" sheetId="1" r:id="rId1"/>
    <sheet name="Arkusz3" sheetId="2" r:id="rId2"/>
  </sheets>
  <definedNames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<sst xmlns="http://schemas.openxmlformats.org/spreadsheetml/2006/main" count="136" uniqueCount="130">
  <si>
    <t>Załącznik Nr 4</t>
  </si>
  <si>
    <r>
      <rPr>
        <b/>
        <sz val="12"/>
        <rFont val="Arial CE"/>
        <family val="2"/>
      </rPr>
      <t>I N W E S T Y C J E  -  2006r.</t>
    </r>
  </si>
  <si>
    <t>Nazwa zadania</t>
  </si>
  <si>
    <t>Plan</t>
  </si>
  <si>
    <t>Wykonanie</t>
  </si>
  <si>
    <t>procent</t>
  </si>
  <si>
    <t>Zakres rzeczowy</t>
  </si>
  <si>
    <t xml:space="preserve">I </t>
  </si>
  <si>
    <t>Inwestycje kontynuowane</t>
  </si>
  <si>
    <r>
      <rPr>
        <sz val="10"/>
        <rFont val="Arial CE"/>
        <family val="0"/>
      </rPr>
      <t>Budowa wodociągu w Lucynowie(teren scalenia)</t>
    </r>
  </si>
  <si>
    <r>
      <rPr>
        <sz val="10"/>
        <rFont val="Arial CE"/>
        <family val="0"/>
      </rPr>
      <t>Budowa wodociągu w Kamieńczyku</t>
    </r>
  </si>
  <si>
    <r>
      <rPr>
        <sz val="10"/>
        <rFont val="Arial CE"/>
        <family val="0"/>
      </rPr>
      <t>Modernizacja ulic na osiedlu Ogródki ( ul.Wolności)</t>
    </r>
  </si>
  <si>
    <t>Budowa ulicy Przelotowej</t>
  </si>
  <si>
    <r>
      <rPr>
        <sz val="10"/>
        <rFont val="Arial CE"/>
        <family val="0"/>
      </rPr>
      <t>Budowa drogi w Olszance(w stronę Rybienka Nowego)</t>
    </r>
  </si>
  <si>
    <r>
      <rPr>
        <sz val="10"/>
        <rFont val="Arial CE"/>
        <family val="0"/>
      </rPr>
      <t>Budowa drogi w Gulczewie</t>
    </r>
  </si>
  <si>
    <t>Kontynuowano wykupy gruntów. Nie rozpoczęto robót budowlanych w związku z brakiem uregulowanych stosunków własnościowych.</t>
  </si>
  <si>
    <r>
      <rPr>
        <sz val="10"/>
        <rFont val="Arial CE"/>
        <family val="0"/>
      </rPr>
      <t>Modernizacja drogi gminnej dla miejscowości  Lucynów i Lucynów  Duży - etap II</t>
    </r>
  </si>
  <si>
    <r>
      <rPr>
        <sz val="10"/>
        <rFont val="Arial CE"/>
        <family val="0"/>
      </rPr>
      <t>Budowa obwodnicy śródmieścia Wyszkowa - etap I</t>
    </r>
  </si>
  <si>
    <r>
      <rPr>
        <sz val="10"/>
        <rFont val="Arial CE"/>
        <family val="0"/>
      </rPr>
      <t>Budowa obwodnicy śródmieścia Wyszkowa - etap II</t>
    </r>
  </si>
  <si>
    <r>
      <rPr>
        <sz val="10"/>
        <rFont val="Arial CE"/>
        <family val="0"/>
      </rPr>
      <t>Budowa drogi w Leszczydole Starym(w stronę Leszczydołu Pustki</t>
    </r>
  </si>
  <si>
    <r>
      <rPr>
        <sz val="10"/>
        <rFont val="Arial CE"/>
        <family val="0"/>
      </rPr>
      <t>Budowa drogi w Lucynowie(teren scalenia)</t>
    </r>
  </si>
  <si>
    <r>
      <rPr>
        <sz val="10"/>
        <rFont val="Arial CE"/>
        <family val="0"/>
      </rPr>
      <t>Modernizacja drogi gminnej w Leszczydole Nowinach ( ul.Szkolna) - etap II</t>
    </r>
  </si>
  <si>
    <r>
      <rPr>
        <sz val="10"/>
        <rFont val="Arial CE"/>
        <family val="0"/>
      </rPr>
      <t>Modernizacja ul.Handlowej</t>
    </r>
  </si>
  <si>
    <r>
      <rPr>
        <sz val="10"/>
        <rFont val="Arial CE"/>
        <family val="0"/>
      </rPr>
      <t>Budowa drogi w Ślubowie</t>
    </r>
  </si>
  <si>
    <r>
      <rPr>
        <sz val="10"/>
        <rFont val="Arial CE"/>
        <family val="0"/>
      </rPr>
      <t>Budowa ul.Polnej et.II</t>
    </r>
  </si>
  <si>
    <r>
      <rPr>
        <sz val="10"/>
        <rFont val="Arial CE"/>
        <family val="0"/>
      </rPr>
      <t>Budowa drogi w Skuszewie (ul. Przejazdowa)</t>
    </r>
  </si>
  <si>
    <r>
      <rPr>
        <sz val="10"/>
        <rFont val="Arial CE"/>
        <family val="0"/>
      </rPr>
      <t>Wykonano ciąg pieszo-jezdny w ul. Jarzębinowej. Zrealizowano w 100% planowany zakres rzeczowy.</t>
    </r>
  </si>
  <si>
    <r>
      <rPr>
        <sz val="10"/>
        <rFont val="Arial CE"/>
        <family val="0"/>
      </rPr>
      <t>Przebudowa ul.Pułtuskiej od ul. Gen.Wł.Sikorskiego do ul. Zakolejowej</t>
    </r>
  </si>
  <si>
    <r>
      <rPr>
        <sz val="10"/>
        <rFont val="Arial CE"/>
        <family val="0"/>
      </rPr>
      <t>Wykonano ciąg pieszo-rowerowy i chodnik oraz prowadzono prace towarzyszące, wzdłuż ulicy Pułtuskiej na odcinku od Zakolejowej do ul. Geodetów. Dalszą część zadania ze względu na sezon zimowy przesunięto na 2007 rok.</t>
    </r>
  </si>
  <si>
    <r>
      <rPr>
        <sz val="10"/>
        <rFont val="Arial CE"/>
        <family val="0"/>
      </rPr>
      <t>Termomodernizacja budynku Szkoły Podstawowej nr 3</t>
    </r>
  </si>
  <si>
    <r>
      <rPr>
        <sz val="10"/>
        <rFont val="Arial CE"/>
        <family val="0"/>
      </rPr>
      <t>Rozbudowa Szkoły Podstawowej w Lucynowie</t>
    </r>
  </si>
  <si>
    <t>Wykonano większość prac budowlanych w zakresie dobudowy sali gimnastycznej wraz z klasami. Wyposażono obiekt. Zakończono zakres rzeczowy prac.</t>
  </si>
  <si>
    <r>
      <rPr>
        <sz val="10"/>
        <rFont val="Arial CE"/>
        <family val="0"/>
      </rPr>
      <t>Budowa kanalizacji sanitarnej Leszczydół Nowiny - etap IIa</t>
    </r>
  </si>
  <si>
    <r>
      <rPr>
        <sz val="10"/>
        <rFont val="Arial CE"/>
        <family val="0"/>
      </rPr>
      <t>Budowa kanalizacji sanitarnej w Skuszewie</t>
    </r>
  </si>
  <si>
    <r>
      <rPr>
        <sz val="10"/>
        <rFont val="Arial CE"/>
        <family val="0"/>
      </rPr>
      <t>Wykonano większość prac budowlanych związanych z budową kanalizacji. Ze względu na trudne warunki hydrologiczne, niewielką część zadania (przepompownie i kilka przyłączy) przesunięto na 2007 rok.</t>
    </r>
  </si>
  <si>
    <r>
      <rPr>
        <sz val="10"/>
        <rFont val="Arial CE"/>
        <family val="0"/>
      </rPr>
      <t>Budowa kanalizacji sanitarnej w Olszance i Sitnie</t>
    </r>
  </si>
  <si>
    <r>
      <rPr>
        <sz val="10"/>
        <rFont val="Arial CE"/>
        <family val="0"/>
      </rPr>
      <t>Budowa kanalizacji sanitarnej w Rybnie, Rybienku Starym, Tulewie Górnym i Dolnym</t>
    </r>
  </si>
  <si>
    <r>
      <rPr>
        <sz val="10"/>
        <rFont val="Arial CE"/>
        <family val="0"/>
      </rPr>
      <t>Budowa kanalizacji sanitarnej w Leszczydole Pustkach(40%) Leszczydole Działkach i Leszczydole Podwielątkach</t>
    </r>
  </si>
  <si>
    <r>
      <rPr>
        <sz val="10"/>
        <rFont val="Arial CE"/>
        <family val="0"/>
      </rPr>
      <t>Budowa kanalizacji sanitarnej i odwodnienia w Lucynowie(teren scalenia)</t>
    </r>
  </si>
  <si>
    <r>
      <rPr>
        <sz val="10"/>
        <rFont val="Arial CE"/>
        <family val="0"/>
      </rPr>
      <t>Budowa kanalizacji sanitarnej w Leszczydole Starym,Leszczydole Pustkach(60%)</t>
    </r>
  </si>
  <si>
    <r>
      <rPr>
        <sz val="10"/>
        <rFont val="Arial CE"/>
        <family val="0"/>
      </rPr>
      <t>Budowa kanalizacji sanitarnej w Lucynowie(na wschód od torów kol.)</t>
    </r>
  </si>
  <si>
    <r>
      <rPr>
        <sz val="10"/>
        <rFont val="Arial CE"/>
        <family val="0"/>
      </rPr>
      <t>Budowa kanalizacji Rybienko Nowe</t>
    </r>
  </si>
  <si>
    <t>Rekultywacja wysypiska -etap IV</t>
  </si>
  <si>
    <t>Zakończono prace związane z porządkowaniem terenu związane z rekultywacją wysypiska etap IV.</t>
  </si>
  <si>
    <t>Opracowania planistyczne -zakład zagospodarowania odpadów</t>
  </si>
  <si>
    <t>Budowa monitoringu wizyjnego miasta</t>
  </si>
  <si>
    <r>
      <rPr>
        <sz val="10"/>
        <rFont val="Arial CE"/>
        <family val="0"/>
      </rPr>
      <t>Budowa gazociągu Leszczydół Nowiny - etap III</t>
    </r>
  </si>
  <si>
    <t>Modernizacja stadionu miejskiego</t>
  </si>
  <si>
    <r>
      <rPr>
        <b/>
        <sz val="10"/>
        <rFont val="Arial CE"/>
        <family val="2"/>
      </rPr>
      <t>Inwestycje noworozpoczynane</t>
    </r>
  </si>
  <si>
    <r>
      <rPr>
        <sz val="10"/>
        <rFont val="Arial CE"/>
        <family val="0"/>
      </rPr>
      <t>Budowa wodociągu w Rybienku Nowym (koncepcja)</t>
    </r>
  </si>
  <si>
    <r>
      <rPr>
        <sz val="10"/>
        <rFont val="Arial CE"/>
        <family val="0"/>
      </rPr>
      <t>Budowa dróg na isiedlu Nad Bugiem (dokumentacja)</t>
    </r>
  </si>
  <si>
    <r>
      <rPr>
        <sz val="10"/>
        <rFont val="Arial CE"/>
        <family val="0"/>
      </rPr>
      <t>Budowa dróg w Rybienku Nowym (koncepcja)</t>
    </r>
  </si>
  <si>
    <t>Budowa ulic na os. Skarpa</t>
  </si>
  <si>
    <t>Budowa ul. Łącznej</t>
  </si>
  <si>
    <r>
      <rPr>
        <sz val="10"/>
        <rFont val="Arial CE"/>
        <family val="0"/>
      </rPr>
      <t>Remont ulicy Gen.J.Sowińskiego</t>
    </r>
  </si>
  <si>
    <t>Budowa ulicy Szpitalnej</t>
  </si>
  <si>
    <t>Przebudowa ul . Aleja Wolności wraz z budową odwodnienia</t>
  </si>
  <si>
    <r>
      <rPr>
        <sz val="10"/>
        <rFont val="Arial CE"/>
        <family val="0"/>
      </rPr>
      <t>Budowa drogi w miejscowości Łosinno ( projekt)</t>
    </r>
  </si>
  <si>
    <t>Budowa ulicy Żytniej (projekt)</t>
  </si>
  <si>
    <t>Budowa ulicy Graficznej</t>
  </si>
  <si>
    <t>Budowa ciągu pieszo - jezdnego w ul. Słowiczej</t>
  </si>
  <si>
    <r>
      <rPr>
        <sz val="10"/>
        <rFont val="Arial CE"/>
        <family val="0"/>
      </rPr>
      <t>Budowa drogi w Ślubowie</t>
    </r>
  </si>
  <si>
    <r>
      <rPr>
        <sz val="10"/>
        <rFont val="Arial CE"/>
        <family val="0"/>
      </rPr>
      <t>Odwodnienie ulic na osiedlu Latoszek</t>
    </r>
  </si>
  <si>
    <r>
      <rPr>
        <sz val="10"/>
        <rFont val="Arial CE"/>
        <family val="0"/>
      </rPr>
      <t>Budowa ulic Dębowej i Środkowej w Leszczydole Nowinach</t>
    </r>
  </si>
  <si>
    <r>
      <rPr>
        <sz val="10"/>
        <rFont val="Arial CE"/>
        <family val="0"/>
      </rPr>
      <t>Wkreślono linie regulacyjne dla ulicy Środkowej.</t>
    </r>
  </si>
  <si>
    <r>
      <rPr>
        <sz val="10"/>
        <rFont val="Arial CE"/>
        <family val="0"/>
      </rPr>
      <t>Budowa ciągu pieszo - jezdnego w ul. Traugutta</t>
    </r>
  </si>
  <si>
    <t>Budowa ulicy Granicznej</t>
  </si>
  <si>
    <t>Wydatki na pomoc finansową udzielaną między jednostkami samorządu terytorialnego</t>
  </si>
  <si>
    <t>Zakup gruntów</t>
  </si>
  <si>
    <t>Dotacja celowa z budżetu na finansowanie kosztów realizacji inwestycji zakładów budżetowych</t>
  </si>
  <si>
    <t>Przekazano dotację dla ZADM stosownie do zakresu rzeczowego wykonanych prac.</t>
  </si>
  <si>
    <t>Wniesienie udziałów do WTBS</t>
  </si>
  <si>
    <t>Zagospodarowanie terenu na osiedlu Prosta</t>
  </si>
  <si>
    <t>Komputeryzacja Urzędu Miejskiego</t>
  </si>
  <si>
    <t>Dokonano zakupu niezbędnego sprzętu komputerowego na potrzeby Urzędu Miejskiego.</t>
  </si>
  <si>
    <r>
      <rPr>
        <sz val="10"/>
        <rFont val="Arial CE"/>
        <family val="0"/>
      </rPr>
      <t>Termomodernizacja budynku Urzędu Miejskiego - wspólpraca ze Starostwem Powiatowym</t>
    </r>
  </si>
  <si>
    <t>Wydatki na pomoc finansową udzielaną między jednostkami samorządu terytorialnego</t>
  </si>
  <si>
    <t>Przekazano dotację dla Starostwa Powiatowego z przeznaczeniem na wsparcie Straży Pożarnej zgodnie z zawartym porozumieniem.</t>
  </si>
  <si>
    <r>
      <rPr>
        <sz val="10"/>
        <rFont val="Arial CE"/>
        <family val="0"/>
      </rPr>
      <t>Zakup sprzętu specjalistycznego dla OSP Rybno i Lucynów Duży</t>
    </r>
  </si>
  <si>
    <r>
      <rPr>
        <sz val="10"/>
        <rFont val="Arial CE"/>
        <family val="0"/>
      </rPr>
      <t>Zakupiono specjalistyczny sprzęt pożarniczy dla jednostek OSP Rybno i Lucynów Duży. Inwestycja zrealizowana ze wsparciem Urzędu Marszałkowskiego Województwa Mazowieckiego.</t>
    </r>
  </si>
  <si>
    <t>Zakup komputera dla Straży Miejskiej</t>
  </si>
  <si>
    <t>Dokonano zakupu niezbędnego sprzętu komputerowego na potrzeby Straży Miejskiej.</t>
  </si>
  <si>
    <r>
      <rPr>
        <sz val="10"/>
        <rFont val="Arial CE"/>
        <family val="0"/>
      </rPr>
      <t>Modernizacja budynku Szkoły Podstawowej w Łosinnem</t>
    </r>
  </si>
  <si>
    <r>
      <rPr>
        <sz val="10"/>
        <rFont val="Arial CE"/>
        <family val="0"/>
      </rPr>
      <t>Budowa i wyposażenie boisk przy Zespole Szkół w Rybnie</t>
    </r>
  </si>
  <si>
    <r>
      <rPr>
        <sz val="10"/>
        <rFont val="Arial CE"/>
        <family val="0"/>
      </rPr>
      <t>Modernizacja i wyposażenie Szkoły Podstawowej w Gulczewie</t>
    </r>
  </si>
  <si>
    <t>Budowa podjazdu dla niepełnosprawnych - Przedszkole Nr 4</t>
  </si>
  <si>
    <t>Dotacja celowa z budżetu na finansowanie kosztów realizacji inwestycji zakładów budżetowych ( Gimnazjum Nr 2)</t>
  </si>
  <si>
    <r>
      <rPr>
        <sz val="10"/>
        <rFont val="Arial CE"/>
        <family val="0"/>
      </rPr>
      <t>Zakupy inwestyczyjne w Gimnazjach</t>
    </r>
  </si>
  <si>
    <r>
      <rPr>
        <sz val="10"/>
        <rFont val="Arial CE"/>
        <family val="0"/>
      </rPr>
      <t>Termomodernizacja budynków placówek oświatowych</t>
    </r>
  </si>
  <si>
    <t>Wydatki na pomoc finansową udzielaną między jednostkami samorządu terytorialnego</t>
  </si>
  <si>
    <t>Nie przekazano dotacji w związku z niedokonaniem zakupu karetki przez SP ZOZ.</t>
  </si>
  <si>
    <t>Zakup sprzętu komputerowego na potrzeby działu świadczeń rodzinnych</t>
  </si>
  <si>
    <t>Zakup sprzętu komputerowego dla OPS</t>
  </si>
  <si>
    <r>
      <rPr>
        <sz val="10"/>
        <rFont val="Arial CE"/>
        <family val="0"/>
      </rPr>
      <t>Budowa kanalizacji sanitarnej w Ślubowie i Drogoszewie(projekt)</t>
    </r>
  </si>
  <si>
    <t>Budowa kanalizacji sanitarnej na Osiedlu Nad Bugiem(projekt)</t>
  </si>
  <si>
    <r>
      <rPr>
        <sz val="10"/>
        <rFont val="Arial CE"/>
        <family val="0"/>
      </rPr>
      <t>Budowa kanalizacji sanitarnejw ulicach Na Skarpie i Zakręzie(projekt)</t>
    </r>
  </si>
  <si>
    <t>Budowa linii zasilających oświetlenia ulicznego</t>
  </si>
  <si>
    <r>
      <rPr>
        <sz val="10"/>
        <rFont val="Arial CE"/>
        <family val="0"/>
      </rPr>
      <t>Budowa chodników m.in.. Ul. 11 Listopada. Ul.S.Okrzei, ul.Dworcowa</t>
    </r>
  </si>
  <si>
    <t>Budowa chodników wzdłuż dróg krajowych</t>
  </si>
  <si>
    <r>
      <rPr>
        <sz val="10"/>
        <rFont val="Arial CE"/>
        <family val="0"/>
      </rPr>
      <t>Budowa chodnika wzdłuż ul.Pułtuskiej ( do cmentarza)</t>
    </r>
  </si>
  <si>
    <r>
      <rPr>
        <sz val="10"/>
        <rFont val="Arial CE"/>
        <family val="0"/>
      </rPr>
      <t>Wykonano projekt budowlany. Nie dokonano wyboru wykonawcy, gdyż ich oferty przewyższały środki zarezerwowane w budżecie. Realizację inwestycji przesunięto na 2007 rok.</t>
    </r>
  </si>
  <si>
    <r>
      <rPr>
        <sz val="10"/>
        <rFont val="Arial CE"/>
        <family val="0"/>
      </rPr>
      <t>Budowa chodnika  - ul. Gen.J.Sowińskiego</t>
    </r>
  </si>
  <si>
    <t>Odbudowa przystani na rzece Bug</t>
  </si>
  <si>
    <t>Budowa infrastruktury w ramach czynów społecznych</t>
  </si>
  <si>
    <r>
      <rPr>
        <sz val="10"/>
        <rFont val="Arial CE"/>
        <family val="0"/>
      </rPr>
      <t>Dokonano dożwirowania dróg gminnych stosownie do zapotrzebowania i partycypacji mieszkańców.</t>
    </r>
  </si>
  <si>
    <t>Modernizacja budynku WOK "HUTNIK"</t>
  </si>
  <si>
    <t>Nie rozpoczęto realizacji inwestycji, gdyż jej realizacja była uzależniona od pozyskania środków unijnych. Inwestycja jest wpisana na listę rezerwową projektów.</t>
  </si>
  <si>
    <t>Modernizacja instalacji centralnego ogrzewania w budynku WOK "HUTNIK"</t>
  </si>
  <si>
    <t>Ogółem</t>
  </si>
  <si>
    <r>
      <rPr>
        <sz val="10"/>
        <rFont val="Arial CE"/>
        <family val="0"/>
      </rPr>
      <t xml:space="preserve"> Zakres rzeczowy zrealizowano w 100%.</t>
    </r>
  </si>
  <si>
    <t xml:space="preserve"> Inwestycja jest wpisana na listę rezerwową projektów realizowanych ze środków UE.</t>
  </si>
  <si>
    <t>Przesunięcie w realizacji inwestycji spowodowane jest m.in.  podpisaniem przez Marszałka Województwa umowy o doinansowanie inwestycji ze środków UE w terminie późniejszym od zakładanego na początku roku.</t>
  </si>
  <si>
    <r>
      <rPr>
        <sz val="10"/>
        <rFont val="Arial CE"/>
        <family val="0"/>
      </rPr>
      <t xml:space="preserve">Trwały negocjacje z właścicielami nieruchomości celem dokonania wykupów. </t>
    </r>
  </si>
  <si>
    <t>Przebudowa ulic na osiedlu Zakręzie</t>
  </si>
  <si>
    <t>Wykonano prace niezbędne do uzyskania pozwolenie na budowę.</t>
  </si>
  <si>
    <t>Późne uruchomienie procedury przetargowej było spowodowane przedłużającymi się negocjacjami z Komendą Powiatową Policji.</t>
  </si>
  <si>
    <t>Zakres rzeczowy zrealizowano kompletnie.</t>
  </si>
  <si>
    <t>Zakres rzeczowy zrealizowano w całości. Wykonawca nie zafakturował do końca roku całości zadania.</t>
  </si>
  <si>
    <t>Wykonano całość zaplanowanego zadania.</t>
  </si>
  <si>
    <t>Wykonano projekt w cenie niższej od zakładanej.</t>
  </si>
  <si>
    <t>Rzeczowy zakres inwestycji został zrealizowany w całości.</t>
  </si>
  <si>
    <r>
      <rPr>
        <sz val="10"/>
        <rFont val="Arial CE"/>
        <family val="0"/>
      </rPr>
      <t>Zrealizowano w 100% planowany zakres rzeczowy.</t>
    </r>
  </si>
  <si>
    <t>Wykonano projekt drogi w cenie niższej od zakładanej.</t>
  </si>
  <si>
    <t>Wykonano projekt odwodnienia .</t>
  </si>
  <si>
    <t>Przekazano dotacje na:modernizacja drogi Drogoszewo - Ślubów - 64369 zł, budowa chodnokawzdłuż ul. I AWP - 11.672,14 zł.</t>
  </si>
  <si>
    <r>
      <rPr>
        <sz val="10"/>
        <rFont val="Arial CE"/>
        <family val="0"/>
      </rPr>
      <t>Zakres rzeczowy zrealizowano w 100%. Inwestycję zrealizowano wspólnie ze SM “Przyszłość”</t>
    </r>
  </si>
  <si>
    <t>Zadanie wykonano w całosci.</t>
  </si>
  <si>
    <r>
      <rPr>
        <sz val="10"/>
        <rFont val="Arial CE"/>
        <family val="0"/>
      </rPr>
      <t>Plan w zakresie rzeczowym zrealizowano w 100%.</t>
    </r>
  </si>
  <si>
    <r>
      <rPr>
        <sz val="10"/>
        <rFont val="Arial CE"/>
        <family val="0"/>
      </rPr>
      <t>Plan rzeczowy zrealizowano na poziomie 100%.</t>
    </r>
  </si>
  <si>
    <t>Zadanie przesunięto na 2007 rok ze względu na brak zgody zarządcy rzeki.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</si>
</sst>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4" fontId="4" fillId="0" borderId="4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Font="1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0" fontId="0" fillId="0" borderId="11" xfId="0" applyBorder="1" applyAlignment="1">
      <alignment wrapText="1"/>
    </xf>
    <xf numFmtId="4" fontId="0" fillId="0" borderId="12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0" fontId="0" fillId="0" borderId="15" xfId="0" applyBorder="1" applyAlignment="1">
      <alignment wrapTex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/>
    </xf>
    <xf numFmtId="0" fontId="0" fillId="0" borderId="9" xfId="0" applyFont="1" applyBorder="1" applyAlignment="1">
      <alignment wrapText="1"/>
    </xf>
    <xf numFmtId="0" fontId="0" fillId="0" borderId="11" xfId="0" applyFont="1" applyBorder="1" applyAlignment="1">
      <alignment wrapText="1"/>
    </xf>
    <xf numFmtId="4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99"/>
  <sheetViews>
    <sheetView tabSelected="1" zoomScale="75" zoomScaleNormal="75" workbookViewId="0" topLeftCell="A1">
      <selection activeCell="F101" sqref="F101"/>
    </sheetView>
  </sheetViews>
  <sheetFormatPr defaultColWidth="9.00390625" defaultRowHeight="12.75"/>
  <cols>
    <col min="1" max="1" width="4.00390625" style="1" customWidth="1"/>
    <col min="2" max="2" width="49.00390625" style="1" customWidth="1"/>
    <col min="3" max="3" width="11.625" style="1" customWidth="1"/>
    <col min="4" max="4" width="15.25390625" style="1" customWidth="1"/>
    <col min="5" max="5" width="11.00390625" style="1" customWidth="1"/>
    <col min="6" max="6" width="52.625" style="2" customWidth="1"/>
  </cols>
  <sheetData>
    <row r="2" spans="4:6" ht="15">
      <c r="D2" s="3"/>
      <c r="F2" s="4" t="s">
        <v>0</v>
      </c>
    </row>
    <row r="5" spans="2:4" ht="15.75">
      <c r="B5" s="45" t="s">
        <v>1</v>
      </c>
      <c r="C5" s="45"/>
      <c r="D5" s="45"/>
    </row>
    <row r="8" spans="1:6" ht="24.75" customHeight="1">
      <c r="A8" s="5"/>
      <c r="B8" s="5" t="s">
        <v>2</v>
      </c>
      <c r="C8" s="5" t="s">
        <v>3</v>
      </c>
      <c r="D8" s="5" t="s">
        <v>4</v>
      </c>
      <c r="E8" s="5" t="s">
        <v>5</v>
      </c>
      <c r="F8" s="6" t="s">
        <v>6</v>
      </c>
    </row>
    <row r="9" spans="1:6" ht="24" customHeight="1">
      <c r="A9" s="7" t="s">
        <v>7</v>
      </c>
      <c r="B9" s="8" t="s">
        <v>8</v>
      </c>
      <c r="C9" s="9">
        <f>SUM(C10:C44)</f>
        <v>13342457</v>
      </c>
      <c r="D9" s="10">
        <f>SUM(D10:D44)</f>
        <v>6270853.05</v>
      </c>
      <c r="E9" s="11">
        <f>(D9*100)/C9</f>
        <v>46.999237471779</v>
      </c>
      <c r="F9" s="12"/>
    </row>
    <row r="10" spans="1:6" ht="12.75">
      <c r="A10" s="13">
        <v>1</v>
      </c>
      <c r="B10" s="14" t="s">
        <v>9</v>
      </c>
      <c r="C10" s="15"/>
      <c r="D10" s="16"/>
      <c r="E10" s="17"/>
      <c r="F10" s="18"/>
    </row>
    <row r="11" spans="1:6" ht="12.75">
      <c r="A11" s="19">
        <v>2</v>
      </c>
      <c r="B11" s="20" t="s">
        <v>10</v>
      </c>
      <c r="C11" s="21"/>
      <c r="D11" s="22"/>
      <c r="E11" s="23"/>
      <c r="F11" s="18"/>
    </row>
    <row r="12" spans="1:6" ht="12.75">
      <c r="A12" s="19">
        <v>3</v>
      </c>
      <c r="B12" s="20" t="s">
        <v>11</v>
      </c>
      <c r="C12" s="24">
        <v>145000</v>
      </c>
      <c r="D12" s="25">
        <v>142837.29</v>
      </c>
      <c r="E12" s="23">
        <f>(D12*100)/C12</f>
        <v>98.50847586206896</v>
      </c>
      <c r="F12" s="42" t="s">
        <v>109</v>
      </c>
    </row>
    <row r="13" spans="1:6" ht="12.75">
      <c r="A13" s="19">
        <v>4</v>
      </c>
      <c r="B13" s="20" t="s">
        <v>12</v>
      </c>
      <c r="C13" s="24"/>
      <c r="D13" s="25"/>
      <c r="E13" s="23"/>
      <c r="F13" s="18"/>
    </row>
    <row r="14" spans="1:6" ht="12.75">
      <c r="A14" s="19">
        <v>5</v>
      </c>
      <c r="B14" s="20" t="s">
        <v>13</v>
      </c>
      <c r="C14" s="24"/>
      <c r="D14" s="25"/>
      <c r="E14" s="23"/>
      <c r="F14" s="18"/>
    </row>
    <row r="15" spans="1:6" ht="38.25">
      <c r="A15" s="19">
        <v>6</v>
      </c>
      <c r="B15" s="20" t="s">
        <v>14</v>
      </c>
      <c r="C15" s="24">
        <v>800000</v>
      </c>
      <c r="D15" s="26">
        <v>62091.41</v>
      </c>
      <c r="E15" s="23">
        <f>(D15*100)/C15</f>
        <v>7.76142625</v>
      </c>
      <c r="F15" s="18" t="s">
        <v>15</v>
      </c>
    </row>
    <row r="16" spans="1:6" ht="25.5">
      <c r="A16" s="19">
        <v>7</v>
      </c>
      <c r="B16" s="27" t="s">
        <v>16</v>
      </c>
      <c r="C16" s="24">
        <v>260972</v>
      </c>
      <c r="D16" s="25">
        <v>5412</v>
      </c>
      <c r="E16" s="23">
        <f>(D16*100)/C16</f>
        <v>2.0737856934843584</v>
      </c>
      <c r="F16" s="42" t="s">
        <v>110</v>
      </c>
    </row>
    <row r="17" spans="1:6" ht="51">
      <c r="A17" s="19">
        <v>8</v>
      </c>
      <c r="B17" s="20" t="s">
        <v>17</v>
      </c>
      <c r="C17" s="24">
        <v>4825698</v>
      </c>
      <c r="D17" s="26">
        <v>403177.88</v>
      </c>
      <c r="E17" s="23">
        <f>(D17*100)/C17</f>
        <v>8.354809604745261</v>
      </c>
      <c r="F17" s="42" t="s">
        <v>111</v>
      </c>
    </row>
    <row r="18" spans="1:6" ht="25.5">
      <c r="A18" s="19">
        <v>9</v>
      </c>
      <c r="B18" s="20" t="s">
        <v>18</v>
      </c>
      <c r="C18" s="24">
        <v>20000</v>
      </c>
      <c r="D18" s="26"/>
      <c r="E18" s="23"/>
      <c r="F18" s="42" t="s">
        <v>112</v>
      </c>
    </row>
    <row r="19" spans="1:6" ht="25.5">
      <c r="A19" s="19">
        <v>10</v>
      </c>
      <c r="B19" s="27" t="s">
        <v>19</v>
      </c>
      <c r="C19" s="24"/>
      <c r="D19" s="25"/>
      <c r="E19" s="23"/>
      <c r="F19" s="18"/>
    </row>
    <row r="20" spans="1:6" ht="12.75">
      <c r="A20" s="19">
        <v>11</v>
      </c>
      <c r="B20" s="20" t="s">
        <v>20</v>
      </c>
      <c r="C20" s="24"/>
      <c r="D20" s="25"/>
      <c r="E20" s="23"/>
      <c r="F20" s="18"/>
    </row>
    <row r="21" spans="1:6" ht="25.5">
      <c r="A21" s="19">
        <v>12</v>
      </c>
      <c r="B21" s="27" t="s">
        <v>21</v>
      </c>
      <c r="C21" s="24">
        <v>310542</v>
      </c>
      <c r="D21" s="25">
        <v>615.68</v>
      </c>
      <c r="E21" s="23">
        <f>(D21*100)/C21</f>
        <v>0.19825981670756287</v>
      </c>
      <c r="F21" s="42" t="s">
        <v>110</v>
      </c>
    </row>
    <row r="22" spans="1:6" ht="12.75">
      <c r="A22" s="19">
        <v>13</v>
      </c>
      <c r="B22" s="27" t="s">
        <v>22</v>
      </c>
      <c r="C22" s="24"/>
      <c r="D22" s="25"/>
      <c r="E22" s="23"/>
      <c r="F22" s="18"/>
    </row>
    <row r="23" spans="1:6" ht="12.75">
      <c r="A23" s="19">
        <v>14</v>
      </c>
      <c r="B23" s="27" t="s">
        <v>23</v>
      </c>
      <c r="C23" s="24"/>
      <c r="D23" s="25"/>
      <c r="E23" s="23"/>
      <c r="F23" s="18"/>
    </row>
    <row r="24" spans="1:6" ht="12.75">
      <c r="A24" s="19">
        <v>15</v>
      </c>
      <c r="B24" s="27" t="s">
        <v>24</v>
      </c>
      <c r="C24" s="24">
        <v>1500</v>
      </c>
      <c r="D24" s="25">
        <v>1500</v>
      </c>
      <c r="E24" s="23">
        <f>(D24*100)/C24</f>
        <v>100</v>
      </c>
      <c r="F24" s="18"/>
    </row>
    <row r="25" spans="1:6" ht="12.75">
      <c r="A25" s="19">
        <v>16</v>
      </c>
      <c r="B25" s="27" t="s">
        <v>25</v>
      </c>
      <c r="C25" s="24">
        <v>10000</v>
      </c>
      <c r="D25" s="25"/>
      <c r="E25" s="23"/>
      <c r="F25" s="18"/>
    </row>
    <row r="26" spans="1:6" ht="25.5">
      <c r="A26" s="19">
        <v>17</v>
      </c>
      <c r="B26" s="43" t="s">
        <v>113</v>
      </c>
      <c r="C26" s="24">
        <v>200000</v>
      </c>
      <c r="D26" s="25">
        <v>109930.78</v>
      </c>
      <c r="E26" s="23">
        <f>(D26*100)/C26</f>
        <v>54.96539</v>
      </c>
      <c r="F26" s="18" t="s">
        <v>26</v>
      </c>
    </row>
    <row r="27" spans="1:6" ht="51">
      <c r="A27" s="19">
        <v>18</v>
      </c>
      <c r="B27" s="27" t="s">
        <v>27</v>
      </c>
      <c r="C27" s="24">
        <v>700000</v>
      </c>
      <c r="D27" s="25">
        <v>625612.42</v>
      </c>
      <c r="E27" s="23">
        <f>(D27*100)/C27</f>
        <v>89.37320285714287</v>
      </c>
      <c r="F27" s="18" t="s">
        <v>28</v>
      </c>
    </row>
    <row r="28" spans="1:6" ht="44.25" customHeight="1">
      <c r="A28" s="19">
        <v>19</v>
      </c>
      <c r="B28" s="27" t="s">
        <v>29</v>
      </c>
      <c r="C28" s="24">
        <v>3120</v>
      </c>
      <c r="D28" s="26">
        <v>3120</v>
      </c>
      <c r="E28" s="28">
        <f>(D28*100)/C28</f>
        <v>100</v>
      </c>
      <c r="F28" s="18"/>
    </row>
    <row r="29" spans="1:6" ht="38.25">
      <c r="A29" s="19">
        <v>20</v>
      </c>
      <c r="B29" s="20" t="s">
        <v>30</v>
      </c>
      <c r="C29" s="24">
        <v>1422000</v>
      </c>
      <c r="D29" s="26">
        <v>1348684.34</v>
      </c>
      <c r="E29" s="28">
        <f>(D29*100)/C29</f>
        <v>94.8441870604782</v>
      </c>
      <c r="F29" s="18" t="s">
        <v>31</v>
      </c>
    </row>
    <row r="30" spans="1:6" ht="25.5">
      <c r="A30" s="19">
        <v>21</v>
      </c>
      <c r="B30" s="27" t="s">
        <v>32</v>
      </c>
      <c r="C30" s="24"/>
      <c r="D30" s="26"/>
      <c r="E30" s="28"/>
      <c r="F30" s="18"/>
    </row>
    <row r="31" spans="1:6" ht="51">
      <c r="A31" s="19">
        <v>22</v>
      </c>
      <c r="B31" s="27" t="s">
        <v>33</v>
      </c>
      <c r="C31" s="24">
        <v>3883625</v>
      </c>
      <c r="D31" s="26">
        <v>3338214.07</v>
      </c>
      <c r="E31" s="28">
        <f>(D31*100)/C31</f>
        <v>85.9561381441308</v>
      </c>
      <c r="F31" s="18" t="s">
        <v>34</v>
      </c>
    </row>
    <row r="32" spans="1:6" ht="12.75">
      <c r="A32" s="19">
        <v>23</v>
      </c>
      <c r="B32" s="27" t="s">
        <v>35</v>
      </c>
      <c r="C32" s="24"/>
      <c r="D32" s="26"/>
      <c r="E32" s="28"/>
      <c r="F32" s="18"/>
    </row>
    <row r="33" spans="1:6" ht="25.5">
      <c r="A33" s="19">
        <v>24</v>
      </c>
      <c r="B33" s="27" t="s">
        <v>36</v>
      </c>
      <c r="C33" s="24">
        <v>25000</v>
      </c>
      <c r="D33" s="26">
        <v>23106.41</v>
      </c>
      <c r="E33" s="28">
        <f>(D33*100)/C33</f>
        <v>92.42564</v>
      </c>
      <c r="F33" s="42" t="s">
        <v>114</v>
      </c>
    </row>
    <row r="34" spans="1:6" ht="38.25">
      <c r="A34" s="19">
        <v>25</v>
      </c>
      <c r="B34" s="27" t="s">
        <v>37</v>
      </c>
      <c r="C34" s="24"/>
      <c r="D34" s="26"/>
      <c r="E34" s="28"/>
      <c r="F34" s="18"/>
    </row>
    <row r="35" spans="1:6" ht="25.5">
      <c r="A35" s="19">
        <v>26</v>
      </c>
      <c r="B35" s="27" t="s">
        <v>38</v>
      </c>
      <c r="C35" s="24"/>
      <c r="D35" s="26"/>
      <c r="E35" s="28"/>
      <c r="F35" s="18"/>
    </row>
    <row r="36" spans="1:6" ht="25.5">
      <c r="A36" s="19">
        <v>27</v>
      </c>
      <c r="B36" s="27" t="s">
        <v>39</v>
      </c>
      <c r="C36" s="24"/>
      <c r="D36" s="26"/>
      <c r="E36" s="28"/>
      <c r="F36" s="18"/>
    </row>
    <row r="37" spans="1:6" ht="25.5">
      <c r="A37" s="19">
        <v>28</v>
      </c>
      <c r="B37" s="27" t="s">
        <v>40</v>
      </c>
      <c r="C37" s="24"/>
      <c r="D37" s="26"/>
      <c r="E37" s="28"/>
      <c r="F37" s="18"/>
    </row>
    <row r="38" spans="1:6" ht="12.75">
      <c r="A38" s="19">
        <v>29</v>
      </c>
      <c r="B38" s="27" t="s">
        <v>41</v>
      </c>
      <c r="C38" s="24"/>
      <c r="D38" s="26"/>
      <c r="E38" s="28"/>
      <c r="F38" s="18"/>
    </row>
    <row r="39" spans="1:6" ht="25.5">
      <c r="A39" s="19">
        <v>30</v>
      </c>
      <c r="B39" s="27" t="s">
        <v>42</v>
      </c>
      <c r="C39" s="24">
        <v>50000</v>
      </c>
      <c r="D39" s="25">
        <v>24433.51</v>
      </c>
      <c r="E39" s="23">
        <f>(D39*100)/C39</f>
        <v>48.86702</v>
      </c>
      <c r="F39" s="18" t="s">
        <v>43</v>
      </c>
    </row>
    <row r="40" spans="1:6" ht="25.5">
      <c r="A40" s="19">
        <v>31</v>
      </c>
      <c r="B40" s="27" t="s">
        <v>44</v>
      </c>
      <c r="C40" s="24"/>
      <c r="D40" s="25"/>
      <c r="E40" s="23"/>
      <c r="F40" s="18"/>
    </row>
    <row r="41" spans="1:6" ht="38.25">
      <c r="A41" s="19">
        <v>32</v>
      </c>
      <c r="B41" s="27" t="s">
        <v>45</v>
      </c>
      <c r="C41" s="24">
        <v>500000</v>
      </c>
      <c r="D41" s="25"/>
      <c r="E41" s="23"/>
      <c r="F41" s="42" t="s">
        <v>115</v>
      </c>
    </row>
    <row r="42" spans="1:6" ht="12.75">
      <c r="A42" s="19">
        <v>33</v>
      </c>
      <c r="B42" s="27" t="s">
        <v>46</v>
      </c>
      <c r="C42" s="24"/>
      <c r="D42" s="25"/>
      <c r="E42" s="23"/>
      <c r="F42" s="18"/>
    </row>
    <row r="43" spans="1:6" ht="12.75">
      <c r="A43" s="19">
        <v>34</v>
      </c>
      <c r="B43" s="27" t="s">
        <v>47</v>
      </c>
      <c r="C43" s="24">
        <v>185000</v>
      </c>
      <c r="D43" s="25">
        <v>182117.26</v>
      </c>
      <c r="E43" s="23">
        <f>(D43*100)/C43</f>
        <v>98.44176216216216</v>
      </c>
      <c r="F43" s="42" t="s">
        <v>116</v>
      </c>
    </row>
    <row r="44" spans="1:6" ht="12.75">
      <c r="A44" s="19"/>
      <c r="B44" s="27"/>
      <c r="C44" s="24"/>
      <c r="D44" s="25"/>
      <c r="E44" s="28"/>
      <c r="F44" s="18"/>
    </row>
    <row r="45" spans="1:6" ht="16.5" customHeight="1">
      <c r="A45" s="29"/>
      <c r="B45" s="30" t="s">
        <v>48</v>
      </c>
      <c r="C45" s="31">
        <f>SUM(C46:C94)</f>
        <v>6181483</v>
      </c>
      <c r="D45" s="32">
        <f>SUM(D46:D94)</f>
        <v>4741684.89</v>
      </c>
      <c r="E45" s="33">
        <f>(D45*100)/C45</f>
        <v>76.7078853084284</v>
      </c>
      <c r="F45" s="18"/>
    </row>
    <row r="46" spans="1:6" ht="12.75">
      <c r="A46" s="19">
        <v>1</v>
      </c>
      <c r="B46" s="27" t="s">
        <v>49</v>
      </c>
      <c r="C46" s="24"/>
      <c r="D46" s="25"/>
      <c r="E46" s="23"/>
      <c r="F46" s="18"/>
    </row>
    <row r="47" spans="1:6" ht="12.75">
      <c r="A47" s="19">
        <v>2</v>
      </c>
      <c r="B47" s="27" t="s">
        <v>50</v>
      </c>
      <c r="C47" s="24"/>
      <c r="D47" s="25"/>
      <c r="E47" s="23"/>
      <c r="F47" s="18"/>
    </row>
    <row r="48" spans="1:6" ht="12.75">
      <c r="A48" s="19">
        <v>3</v>
      </c>
      <c r="B48" s="20" t="s">
        <v>51</v>
      </c>
      <c r="C48" s="24"/>
      <c r="D48" s="25"/>
      <c r="E48" s="33"/>
      <c r="F48" s="18"/>
    </row>
    <row r="49" spans="1:6" ht="12.75">
      <c r="A49" s="19">
        <v>4</v>
      </c>
      <c r="B49" s="27" t="s">
        <v>52</v>
      </c>
      <c r="C49" s="24"/>
      <c r="D49" s="25"/>
      <c r="E49" s="28"/>
      <c r="F49" s="18"/>
    </row>
    <row r="50" spans="1:6" ht="25.5">
      <c r="A50" s="19">
        <v>5</v>
      </c>
      <c r="B50" s="27" t="s">
        <v>53</v>
      </c>
      <c r="C50" s="24">
        <v>1200000</v>
      </c>
      <c r="D50" s="25">
        <v>917066.77</v>
      </c>
      <c r="E50" s="28">
        <f>(D50*100)/C50</f>
        <v>76.42223083333333</v>
      </c>
      <c r="F50" s="42" t="s">
        <v>117</v>
      </c>
    </row>
    <row r="51" spans="1:6" ht="12.75">
      <c r="A51" s="19">
        <v>6</v>
      </c>
      <c r="B51" s="27" t="s">
        <v>54</v>
      </c>
      <c r="C51" s="24"/>
      <c r="D51" s="25"/>
      <c r="E51" s="28"/>
      <c r="F51" s="18"/>
    </row>
    <row r="52" spans="1:6" ht="12.75">
      <c r="A52" s="19">
        <v>7</v>
      </c>
      <c r="B52" s="27" t="s">
        <v>55</v>
      </c>
      <c r="C52" s="24"/>
      <c r="D52" s="25"/>
      <c r="E52" s="28"/>
      <c r="F52" s="18"/>
    </row>
    <row r="53" spans="1:6" ht="25.5">
      <c r="A53" s="19">
        <v>8</v>
      </c>
      <c r="B53" s="27" t="s">
        <v>56</v>
      </c>
      <c r="C53" s="24">
        <v>600000</v>
      </c>
      <c r="D53" s="25">
        <v>587719.82</v>
      </c>
      <c r="E53" s="28">
        <f aca="true" t="shared" si="0" ref="E53:E65">(D53*100)/C53</f>
        <v>97.95330333333332</v>
      </c>
      <c r="F53" s="42" t="s">
        <v>118</v>
      </c>
    </row>
    <row r="54" spans="1:6" ht="12.75">
      <c r="A54" s="19">
        <v>9</v>
      </c>
      <c r="B54" s="27" t="s">
        <v>57</v>
      </c>
      <c r="C54" s="24">
        <v>21500</v>
      </c>
      <c r="D54" s="25">
        <v>10040</v>
      </c>
      <c r="E54" s="28">
        <f t="shared" si="0"/>
        <v>46.69767441860465</v>
      </c>
      <c r="F54" s="42" t="s">
        <v>119</v>
      </c>
    </row>
    <row r="55" spans="1:6" ht="12.75">
      <c r="A55" s="19">
        <v>10</v>
      </c>
      <c r="B55" s="27" t="s">
        <v>58</v>
      </c>
      <c r="C55" s="24">
        <v>1500</v>
      </c>
      <c r="D55" s="25"/>
      <c r="E55" s="28">
        <f t="shared" si="0"/>
        <v>0</v>
      </c>
      <c r="F55" s="18"/>
    </row>
    <row r="56" spans="1:6" ht="12.75">
      <c r="A56" s="19">
        <v>11</v>
      </c>
      <c r="B56" s="27" t="s">
        <v>59</v>
      </c>
      <c r="C56" s="24">
        <v>800233</v>
      </c>
      <c r="D56" s="25">
        <v>732173.62</v>
      </c>
      <c r="E56" s="28">
        <f t="shared" si="0"/>
        <v>91.49505456535783</v>
      </c>
      <c r="F56" s="42" t="s">
        <v>120</v>
      </c>
    </row>
    <row r="57" spans="1:6" ht="12.75">
      <c r="A57" s="19">
        <v>12</v>
      </c>
      <c r="B57" s="27" t="s">
        <v>60</v>
      </c>
      <c r="C57" s="24">
        <v>140000</v>
      </c>
      <c r="D57" s="25">
        <v>136086.27</v>
      </c>
      <c r="E57" s="28">
        <f t="shared" si="0"/>
        <v>97.20447857142855</v>
      </c>
      <c r="F57" s="42" t="s">
        <v>121</v>
      </c>
    </row>
    <row r="58" spans="1:6" ht="12.75">
      <c r="A58" s="19">
        <v>13</v>
      </c>
      <c r="B58" s="27" t="s">
        <v>61</v>
      </c>
      <c r="C58" s="24">
        <v>25000</v>
      </c>
      <c r="D58" s="25">
        <v>21350</v>
      </c>
      <c r="E58" s="28">
        <f t="shared" si="0"/>
        <v>85.4</v>
      </c>
      <c r="F58" s="42" t="s">
        <v>122</v>
      </c>
    </row>
    <row r="59" spans="1:6" ht="12.75">
      <c r="A59" s="19">
        <v>14</v>
      </c>
      <c r="B59" s="27" t="s">
        <v>62</v>
      </c>
      <c r="C59" s="24">
        <v>25000</v>
      </c>
      <c r="D59" s="25">
        <v>24953.59</v>
      </c>
      <c r="E59" s="28">
        <f t="shared" si="0"/>
        <v>99.81436</v>
      </c>
      <c r="F59" s="42" t="s">
        <v>123</v>
      </c>
    </row>
    <row r="60" spans="1:6" ht="25.5">
      <c r="A60" s="19">
        <v>15</v>
      </c>
      <c r="B60" s="27" t="s">
        <v>63</v>
      </c>
      <c r="C60" s="24">
        <v>1500</v>
      </c>
      <c r="D60" s="25">
        <v>1500</v>
      </c>
      <c r="E60" s="28">
        <f t="shared" si="0"/>
        <v>100</v>
      </c>
      <c r="F60" s="18" t="s">
        <v>64</v>
      </c>
    </row>
    <row r="61" spans="1:6" ht="12.75">
      <c r="A61" s="19">
        <v>16</v>
      </c>
      <c r="B61" s="27" t="s">
        <v>65</v>
      </c>
      <c r="C61" s="24">
        <v>65000</v>
      </c>
      <c r="D61" s="25">
        <v>61462.88</v>
      </c>
      <c r="E61" s="28">
        <f t="shared" si="0"/>
        <v>94.55827692307692</v>
      </c>
      <c r="F61" s="42" t="s">
        <v>121</v>
      </c>
    </row>
    <row r="62" spans="1:6" ht="12.75">
      <c r="A62" s="19">
        <v>17</v>
      </c>
      <c r="B62" s="27" t="s">
        <v>66</v>
      </c>
      <c r="C62" s="24">
        <v>10000</v>
      </c>
      <c r="D62" s="25"/>
      <c r="E62" s="28">
        <f t="shared" si="0"/>
        <v>0</v>
      </c>
      <c r="F62" s="18"/>
    </row>
    <row r="63" spans="1:6" ht="38.25">
      <c r="A63" s="19">
        <v>18</v>
      </c>
      <c r="B63" s="27" t="s">
        <v>67</v>
      </c>
      <c r="C63" s="24">
        <v>195000</v>
      </c>
      <c r="D63" s="25">
        <v>76041.14</v>
      </c>
      <c r="E63" s="28">
        <f t="shared" si="0"/>
        <v>38.99545641025641</v>
      </c>
      <c r="F63" s="42" t="s">
        <v>124</v>
      </c>
    </row>
    <row r="64" spans="1:6" ht="12.75">
      <c r="A64" s="19">
        <v>19</v>
      </c>
      <c r="B64" s="20" t="s">
        <v>68</v>
      </c>
      <c r="C64" s="24">
        <v>1128000</v>
      </c>
      <c r="D64" s="26">
        <v>824374.5</v>
      </c>
      <c r="E64" s="28">
        <f t="shared" si="0"/>
        <v>73.08284574468085</v>
      </c>
      <c r="F64" s="18"/>
    </row>
    <row r="65" spans="1:6" ht="25.5">
      <c r="A65" s="19">
        <v>20</v>
      </c>
      <c r="B65" s="27" t="s">
        <v>69</v>
      </c>
      <c r="C65" s="24">
        <v>200000</v>
      </c>
      <c r="D65" s="26">
        <v>155486.98</v>
      </c>
      <c r="E65" s="28">
        <f t="shared" si="0"/>
        <v>77.74349000000001</v>
      </c>
      <c r="F65" s="18" t="s">
        <v>70</v>
      </c>
    </row>
    <row r="66" spans="1:6" ht="12.75">
      <c r="A66" s="19">
        <v>21</v>
      </c>
      <c r="B66" s="20" t="s">
        <v>71</v>
      </c>
      <c r="C66" s="24"/>
      <c r="D66" s="26"/>
      <c r="E66" s="28"/>
      <c r="F66" s="18"/>
    </row>
    <row r="67" spans="1:6" ht="25.5">
      <c r="A67" s="19">
        <v>22</v>
      </c>
      <c r="B67" s="20" t="s">
        <v>72</v>
      </c>
      <c r="C67" s="24">
        <v>150000</v>
      </c>
      <c r="D67" s="26">
        <v>149996.3</v>
      </c>
      <c r="E67" s="28">
        <f>(D67*100)/C67</f>
        <v>99.99753333333332</v>
      </c>
      <c r="F67" s="42" t="s">
        <v>125</v>
      </c>
    </row>
    <row r="68" spans="1:6" ht="25.5">
      <c r="A68" s="19">
        <v>23</v>
      </c>
      <c r="B68" s="20" t="s">
        <v>73</v>
      </c>
      <c r="C68" s="24">
        <v>35000</v>
      </c>
      <c r="D68" s="25">
        <v>34905.92</v>
      </c>
      <c r="E68" s="28">
        <f>(D68*100)/C68</f>
        <v>99.7312</v>
      </c>
      <c r="F68" s="18" t="s">
        <v>74</v>
      </c>
    </row>
    <row r="69" spans="1:6" ht="25.5">
      <c r="A69" s="19">
        <v>24</v>
      </c>
      <c r="B69" s="27" t="s">
        <v>75</v>
      </c>
      <c r="C69" s="24"/>
      <c r="D69" s="25"/>
      <c r="E69" s="28"/>
      <c r="F69" s="18"/>
    </row>
    <row r="70" spans="1:6" ht="38.25">
      <c r="A70" s="19">
        <v>25</v>
      </c>
      <c r="B70" s="27" t="s">
        <v>76</v>
      </c>
      <c r="C70" s="24">
        <v>30000</v>
      </c>
      <c r="D70" s="25">
        <v>30000</v>
      </c>
      <c r="E70" s="28">
        <f aca="true" t="shared" si="1" ref="E70:E75">(D70*100)/C70</f>
        <v>100</v>
      </c>
      <c r="F70" s="18" t="s">
        <v>77</v>
      </c>
    </row>
    <row r="71" spans="1:6" ht="51">
      <c r="A71" s="19">
        <v>26</v>
      </c>
      <c r="B71" s="27" t="s">
        <v>78</v>
      </c>
      <c r="C71" s="24">
        <v>66600</v>
      </c>
      <c r="D71" s="25">
        <v>58418.15</v>
      </c>
      <c r="E71" s="28">
        <f t="shared" si="1"/>
        <v>87.71493993993994</v>
      </c>
      <c r="F71" s="18" t="s">
        <v>79</v>
      </c>
    </row>
    <row r="72" spans="1:6" ht="25.5">
      <c r="A72" s="19">
        <v>27</v>
      </c>
      <c r="B72" s="27" t="s">
        <v>80</v>
      </c>
      <c r="C72" s="24">
        <v>4000</v>
      </c>
      <c r="D72" s="25">
        <v>4000</v>
      </c>
      <c r="E72" s="28">
        <f t="shared" si="1"/>
        <v>100</v>
      </c>
      <c r="F72" s="18" t="s">
        <v>81</v>
      </c>
    </row>
    <row r="73" spans="1:6" ht="12.75">
      <c r="A73" s="19">
        <v>28</v>
      </c>
      <c r="B73" s="27" t="s">
        <v>82</v>
      </c>
      <c r="C73" s="24">
        <v>67000</v>
      </c>
      <c r="D73" s="25">
        <v>66936.99</v>
      </c>
      <c r="E73" s="28">
        <f t="shared" si="1"/>
        <v>99.90595522388061</v>
      </c>
      <c r="F73" s="42" t="s">
        <v>126</v>
      </c>
    </row>
    <row r="74" spans="1:6" ht="25.5">
      <c r="A74" s="19">
        <v>29</v>
      </c>
      <c r="B74" s="27" t="s">
        <v>83</v>
      </c>
      <c r="C74" s="24">
        <v>140000</v>
      </c>
      <c r="D74" s="25">
        <v>139072.53</v>
      </c>
      <c r="E74" s="28">
        <f t="shared" si="1"/>
        <v>99.33752142857143</v>
      </c>
      <c r="F74" s="42" t="s">
        <v>126</v>
      </c>
    </row>
    <row r="75" spans="1:6" ht="25.5">
      <c r="A75" s="19">
        <v>30</v>
      </c>
      <c r="B75" s="27" t="s">
        <v>84</v>
      </c>
      <c r="C75" s="24">
        <v>78000</v>
      </c>
      <c r="D75" s="25">
        <v>77216.17</v>
      </c>
      <c r="E75" s="28">
        <f t="shared" si="1"/>
        <v>98.99508974358974</v>
      </c>
      <c r="F75" s="42" t="s">
        <v>126</v>
      </c>
    </row>
    <row r="76" spans="1:6" ht="25.5">
      <c r="A76" s="19">
        <v>31</v>
      </c>
      <c r="B76" s="27" t="s">
        <v>85</v>
      </c>
      <c r="C76" s="24">
        <v>0</v>
      </c>
      <c r="D76" s="25"/>
      <c r="E76" s="28"/>
      <c r="F76" s="18"/>
    </row>
    <row r="77" spans="1:6" ht="38.25">
      <c r="A77" s="19">
        <v>32</v>
      </c>
      <c r="B77" s="27" t="s">
        <v>86</v>
      </c>
      <c r="C77" s="24">
        <v>5000</v>
      </c>
      <c r="D77" s="25">
        <v>5000</v>
      </c>
      <c r="E77" s="28">
        <f>(D77*100)/C77</f>
        <v>100</v>
      </c>
      <c r="F77" s="18"/>
    </row>
    <row r="78" spans="1:6" ht="12.75">
      <c r="A78" s="19">
        <v>33</v>
      </c>
      <c r="B78" s="27" t="s">
        <v>87</v>
      </c>
      <c r="C78" s="24">
        <v>5000</v>
      </c>
      <c r="D78" s="25">
        <v>4697</v>
      </c>
      <c r="E78" s="28">
        <f>(D78*100)/C78</f>
        <v>93.94</v>
      </c>
      <c r="F78" s="18"/>
    </row>
    <row r="79" spans="1:6" ht="12.75">
      <c r="A79" s="19">
        <v>34</v>
      </c>
      <c r="B79" s="27" t="s">
        <v>88</v>
      </c>
      <c r="C79" s="24"/>
      <c r="D79" s="25"/>
      <c r="E79" s="28"/>
      <c r="F79" s="18"/>
    </row>
    <row r="80" spans="1:6" ht="25.5">
      <c r="A80" s="19">
        <v>35</v>
      </c>
      <c r="B80" s="27" t="s">
        <v>89</v>
      </c>
      <c r="C80" s="24">
        <v>10000</v>
      </c>
      <c r="D80" s="25"/>
      <c r="E80" s="28">
        <f>(D80*100)/C80</f>
        <v>0</v>
      </c>
      <c r="F80" s="18" t="s">
        <v>90</v>
      </c>
    </row>
    <row r="81" spans="1:6" ht="25.5">
      <c r="A81" s="19">
        <v>36</v>
      </c>
      <c r="B81" s="27" t="s">
        <v>91</v>
      </c>
      <c r="C81" s="24">
        <v>5000</v>
      </c>
      <c r="D81" s="25">
        <v>5000</v>
      </c>
      <c r="E81" s="28">
        <f>(D81*100)/C81</f>
        <v>100</v>
      </c>
      <c r="F81" s="18"/>
    </row>
    <row r="82" spans="1:6" ht="12.75">
      <c r="A82" s="19">
        <v>37</v>
      </c>
      <c r="B82" s="27" t="s">
        <v>92</v>
      </c>
      <c r="C82" s="24">
        <v>15000</v>
      </c>
      <c r="D82" s="26">
        <v>14027.56</v>
      </c>
      <c r="E82" s="23">
        <f>(D82*100)/C82</f>
        <v>93.51706666666666</v>
      </c>
      <c r="F82" s="18"/>
    </row>
    <row r="83" spans="1:6" ht="25.5">
      <c r="A83" s="19">
        <v>38</v>
      </c>
      <c r="B83" s="27" t="s">
        <v>93</v>
      </c>
      <c r="C83" s="24"/>
      <c r="D83" s="25"/>
      <c r="E83" s="23"/>
      <c r="F83" s="18"/>
    </row>
    <row r="84" spans="1:6" ht="25.5">
      <c r="A84" s="19">
        <v>39</v>
      </c>
      <c r="B84" s="27" t="s">
        <v>94</v>
      </c>
      <c r="C84" s="24"/>
      <c r="D84" s="25"/>
      <c r="E84" s="23"/>
      <c r="F84" s="18"/>
    </row>
    <row r="85" spans="1:6" ht="25.5">
      <c r="A85" s="19">
        <v>40</v>
      </c>
      <c r="B85" s="27" t="s">
        <v>95</v>
      </c>
      <c r="C85" s="24"/>
      <c r="D85" s="25"/>
      <c r="E85" s="23"/>
      <c r="F85" s="18"/>
    </row>
    <row r="86" spans="1:6" ht="12.75">
      <c r="A86" s="19">
        <v>41</v>
      </c>
      <c r="B86" s="27" t="s">
        <v>96</v>
      </c>
      <c r="C86" s="24">
        <v>80000</v>
      </c>
      <c r="D86" s="26">
        <v>79025.21</v>
      </c>
      <c r="E86" s="23">
        <f aca="true" t="shared" si="2" ref="E86:E95">(D86*100)/C86</f>
        <v>98.7815125</v>
      </c>
      <c r="F86" s="42" t="s">
        <v>127</v>
      </c>
    </row>
    <row r="87" spans="1:6" ht="25.5">
      <c r="A87" s="19">
        <v>42</v>
      </c>
      <c r="B87" s="27" t="s">
        <v>97</v>
      </c>
      <c r="C87" s="24">
        <v>448500</v>
      </c>
      <c r="D87" s="26">
        <v>430756.12</v>
      </c>
      <c r="E87" s="23">
        <f t="shared" si="2"/>
        <v>96.04372798216276</v>
      </c>
      <c r="F87" s="42" t="s">
        <v>128</v>
      </c>
    </row>
    <row r="88" spans="1:6" ht="12.75">
      <c r="A88" s="19">
        <v>43</v>
      </c>
      <c r="B88" s="27" t="s">
        <v>98</v>
      </c>
      <c r="C88" s="24">
        <v>5000</v>
      </c>
      <c r="D88" s="25">
        <v>5000</v>
      </c>
      <c r="E88" s="23">
        <f t="shared" si="2"/>
        <v>100</v>
      </c>
      <c r="F88" s="18"/>
    </row>
    <row r="89" spans="1:6" ht="51">
      <c r="A89" s="19">
        <v>44</v>
      </c>
      <c r="B89" s="27" t="s">
        <v>99</v>
      </c>
      <c r="C89" s="24">
        <v>120000</v>
      </c>
      <c r="D89" s="25">
        <v>13497.97</v>
      </c>
      <c r="E89" s="23">
        <f t="shared" si="2"/>
        <v>11.248308333333334</v>
      </c>
      <c r="F89" s="18" t="s">
        <v>100</v>
      </c>
    </row>
    <row r="90" spans="1:6" ht="12.75">
      <c r="A90" s="19">
        <v>45</v>
      </c>
      <c r="B90" s="27" t="s">
        <v>101</v>
      </c>
      <c r="C90" s="24">
        <v>35000</v>
      </c>
      <c r="D90" s="25">
        <v>33012</v>
      </c>
      <c r="E90" s="23">
        <f t="shared" si="2"/>
        <v>94.32</v>
      </c>
      <c r="F90" s="42" t="s">
        <v>128</v>
      </c>
    </row>
    <row r="91" spans="1:6" ht="25.5">
      <c r="A91" s="19">
        <v>46</v>
      </c>
      <c r="B91" s="27" t="s">
        <v>102</v>
      </c>
      <c r="C91" s="24">
        <v>30000</v>
      </c>
      <c r="D91" s="25">
        <v>132</v>
      </c>
      <c r="E91" s="23">
        <f t="shared" si="2"/>
        <v>0.44</v>
      </c>
      <c r="F91" s="42" t="s">
        <v>129</v>
      </c>
    </row>
    <row r="92" spans="1:6" ht="25.5">
      <c r="A92" s="19">
        <v>47</v>
      </c>
      <c r="B92" s="27" t="s">
        <v>103</v>
      </c>
      <c r="C92" s="24">
        <v>25000</v>
      </c>
      <c r="D92" s="25">
        <v>13235.4</v>
      </c>
      <c r="E92" s="23">
        <f t="shared" si="2"/>
        <v>52.9416</v>
      </c>
      <c r="F92" s="18" t="s">
        <v>104</v>
      </c>
    </row>
    <row r="93" spans="1:6" ht="38.25">
      <c r="A93" s="19">
        <v>48</v>
      </c>
      <c r="B93" s="27" t="s">
        <v>105</v>
      </c>
      <c r="C93" s="24">
        <v>384650</v>
      </c>
      <c r="D93" s="25"/>
      <c r="E93" s="23">
        <f t="shared" si="2"/>
        <v>0</v>
      </c>
      <c r="F93" s="18" t="s">
        <v>106</v>
      </c>
    </row>
    <row r="94" spans="1:6" ht="25.5">
      <c r="A94" s="19">
        <v>49</v>
      </c>
      <c r="B94" s="27" t="s">
        <v>107</v>
      </c>
      <c r="C94" s="24">
        <v>30000</v>
      </c>
      <c r="D94" s="25">
        <v>29500</v>
      </c>
      <c r="E94" s="23">
        <f t="shared" si="2"/>
        <v>98.33333333333333</v>
      </c>
      <c r="F94" s="42" t="s">
        <v>128</v>
      </c>
    </row>
    <row r="95" spans="1:6" ht="27" customHeight="1">
      <c r="A95" s="34"/>
      <c r="B95" s="35" t="s">
        <v>108</v>
      </c>
      <c r="C95" s="36">
        <f>C9+C45</f>
        <v>19523940</v>
      </c>
      <c r="D95" s="37">
        <f>D9+D45</f>
        <v>11012537.94</v>
      </c>
      <c r="E95" s="38">
        <f t="shared" si="2"/>
        <v>56.40530517918002</v>
      </c>
      <c r="F95" s="39"/>
    </row>
    <row r="96" ht="13.5" thickTop="1"/>
    <row r="97" spans="3:5" ht="12.75">
      <c r="C97" s="40"/>
      <c r="E97" s="44"/>
    </row>
    <row r="99" spans="3:5" ht="12.75">
      <c r="C99" s="41"/>
      <c r="D99" s="41"/>
      <c r="E99" s="44"/>
    </row>
  </sheetData>
  <mergeCells count="1">
    <mergeCell ref="B5:D5"/>
  </mergeCells>
  <printOptions horizontalCentered="1"/>
  <pageMargins left="0.5905511811023623" right="0.3937007874015748" top="0.7874015748031497" bottom="0.7874015748031497" header="0.5118110236220472" footer="0.5118110236220472"/>
  <pageSetup fitToHeight="0" horizontalDpi="300" verticalDpi="3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50">
      <selection activeCell="B58" sqref="B58"/>
    </sheetView>
  </sheetViews>
  <sheetFormatPr defaultColWidth="9.00390625" defaultRowHeight="12.75"/>
  <cols>
    <col min="1" max="1" width="4.00390625" style="0" customWidth="1"/>
    <col min="2" max="2" width="49.00390625" style="0" customWidth="1"/>
    <col min="3" max="3" width="11.625" style="0" customWidth="1"/>
    <col min="4" max="4" width="15.25390625" style="0" customWidth="1"/>
    <col min="5" max="5" width="11.00390625" style="0" customWidth="1"/>
    <col min="6" max="6" width="16.00390625" style="0" customWidth="1"/>
    <col min="7" max="7" width="39.25390625" style="0" customWidth="1"/>
  </cols>
  <sheetData>
    <row r="8" ht="24.75" customHeight="1"/>
    <row r="9" ht="24" customHeight="1"/>
    <row r="16" ht="16.5" customHeight="1"/>
    <row r="66" ht="27" customHeight="1"/>
  </sheetData>
  <printOptions/>
  <pageMargins left="0.7875" right="0.7875" top="0.7875" bottom="0.7875" header="0.5" footer="0.5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Instalacja OEM</dc:creator>
  <cp:keywords/>
  <dc:description/>
  <cp:lastModifiedBy>Michal Mielczarczyk</cp:lastModifiedBy>
  <cp:lastPrinted>2007-03-16T09:18:01Z</cp:lastPrinted>
  <dcterms:created xsi:type="dcterms:W3CDTF">2001-08-02T07:38:55Z</dcterms:created>
  <dcterms:modified xsi:type="dcterms:W3CDTF">2009-03-09T11:12:53Z</dcterms:modified>
  <cp:category/>
  <cp:version/>
  <cp:contentType/>
  <cp:contentStatus/>
  <cp:revision>1</cp:revision>
</cp:coreProperties>
</file>